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showInkAnnotation="0" codeName="ThisWorkbook"/>
  <mc:AlternateContent xmlns:mc="http://schemas.openxmlformats.org/markup-compatibility/2006">
    <mc:Choice Requires="x15">
      <x15ac:absPath xmlns:x15ac="http://schemas.microsoft.com/office/spreadsheetml/2010/11/ac" url="\\network.arete.uk\DFS\staffhomes\NOR\gient\Downloads\"/>
    </mc:Choice>
  </mc:AlternateContent>
  <xr:revisionPtr revIDLastSave="0" documentId="8_{477ECF79-5749-4785-BCDE-306B588CED3E}" xr6:coauthVersionLast="47" xr6:coauthVersionMax="47" xr10:uidLastSave="{00000000-0000-0000-0000-000000000000}"/>
  <bookViews>
    <workbookView xWindow="-120" yWindow="-120" windowWidth="29040" windowHeight="15840" tabRatio="856" xr2:uid="{00000000-000D-0000-FFFF-FFFF00000000}"/>
  </bookViews>
  <sheets>
    <sheet name="Moors League" sheetId="1" r:id="rId1"/>
    <sheet name="Running Total" sheetId="2" r:id="rId2"/>
    <sheet name="Lane 1 Team Sheet" sheetId="3" r:id="rId3"/>
    <sheet name="Lane 2 Team Sheet" sheetId="17" r:id="rId4"/>
    <sheet name="Lane 3 Team Sheet" sheetId="18" r:id="rId5"/>
    <sheet name="Lane 4 Team Sheet" sheetId="19" r:id="rId6"/>
    <sheet name="Records" sheetId="7" r:id="rId7"/>
    <sheet name="Relay Records" sheetId="9" state="hidden" r:id="rId8"/>
    <sheet name="DQ Lookup" sheetId="10" state="hidden" r:id="rId9"/>
    <sheet name="HDR" sheetId="15" state="hidden" r:id="rId10"/>
    <sheet name="MRF" sheetId="16" state="hidden" r:id="rId11"/>
    <sheet name="Team Changes after event" sheetId="8" state="hidden" r:id="rId12"/>
    <sheet name="Swim England Lookup" sheetId="13" state="hidden" r:id="rId13"/>
  </sheets>
  <definedNames>
    <definedName name="__xlfn_RTD">#N/A</definedName>
    <definedName name="_xlnm._FilterDatabase" localSheetId="10" hidden="1">MRF!$A$1:$H$161</definedName>
    <definedName name="place" localSheetId="0">'Moors League'!$D$89:$E$93</definedName>
    <definedName name="place" localSheetId="7">'Relay Records'!#REF!</definedName>
    <definedName name="points">'Moors League'!$T$9:$U$11</definedName>
    <definedName name="position">'Moors League'!$T$9:$U$14</definedName>
    <definedName name="_xlnm.Print_Area" localSheetId="5">'Lane 4 Team Sheet'!$A:$K</definedName>
    <definedName name="_xlnm.Print_Area" localSheetId="0">'Moors League'!$A$1:$R$72</definedName>
    <definedName name="_xlnm.Print_Titles" localSheetId="5">'Lane 4 Team Sheet'!$1:$4</definedName>
    <definedName name="_xlnm.Print_Titles" localSheetId="0">'Moors League'!$5:$8</definedName>
    <definedName name="table">'Moors League'!$T$9:$U$11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85" i="16" l="1"/>
  <c r="A37" i="16"/>
  <c r="A157" i="16"/>
  <c r="A156" i="16"/>
  <c r="A154" i="16"/>
  <c r="A152" i="16"/>
  <c r="A147" i="16"/>
  <c r="A144" i="16"/>
  <c r="A141" i="16"/>
  <c r="A140" i="16"/>
  <c r="A137" i="16"/>
  <c r="A134" i="16"/>
  <c r="A131" i="16"/>
  <c r="A150" i="16" l="1"/>
  <c r="F150" i="16" s="1"/>
  <c r="A145" i="16"/>
  <c r="H145" i="16" s="1"/>
  <c r="A135" i="16"/>
  <c r="H135" i="16" s="1"/>
  <c r="A153" i="16"/>
  <c r="H153" i="16" s="1"/>
  <c r="A151" i="16"/>
  <c r="F151" i="16" s="1"/>
  <c r="A155" i="16"/>
  <c r="F155" i="16" s="1"/>
  <c r="G134" i="16"/>
  <c r="H134" i="16"/>
  <c r="F134" i="16"/>
  <c r="F141" i="16"/>
  <c r="H141" i="16"/>
  <c r="G141" i="16"/>
  <c r="F131" i="16"/>
  <c r="H131" i="16"/>
  <c r="G131" i="16"/>
  <c r="G156" i="16"/>
  <c r="H156" i="16"/>
  <c r="F156" i="16"/>
  <c r="G152" i="16"/>
  <c r="H152" i="16"/>
  <c r="F152" i="16"/>
  <c r="H157" i="16"/>
  <c r="G157" i="16"/>
  <c r="F157" i="16"/>
  <c r="G140" i="16"/>
  <c r="H140" i="16"/>
  <c r="F140" i="16"/>
  <c r="G154" i="16"/>
  <c r="H154" i="16"/>
  <c r="F154" i="16"/>
  <c r="H144" i="16"/>
  <c r="G144" i="16"/>
  <c r="F144" i="16"/>
  <c r="F147" i="16"/>
  <c r="H147" i="16"/>
  <c r="G147" i="16"/>
  <c r="G37" i="16"/>
  <c r="H37" i="16"/>
  <c r="F37" i="16"/>
  <c r="G137" i="16"/>
  <c r="H137" i="16"/>
  <c r="F137" i="16"/>
  <c r="F85" i="16"/>
  <c r="G85" i="16"/>
  <c r="H85" i="16"/>
  <c r="G145" i="16" l="1"/>
  <c r="H150" i="16"/>
  <c r="F145" i="16"/>
  <c r="G150" i="16"/>
  <c r="F135" i="16"/>
  <c r="G135" i="16"/>
  <c r="F153" i="16"/>
  <c r="G153" i="16"/>
  <c r="H151" i="16"/>
  <c r="G155" i="16"/>
  <c r="G151" i="16"/>
  <c r="H155" i="16"/>
</calcChain>
</file>

<file path=xl/sharedStrings.xml><?xml version="1.0" encoding="utf-8"?>
<sst xmlns="http://schemas.openxmlformats.org/spreadsheetml/2006/main" count="3804" uniqueCount="563">
  <si>
    <t>MOORS SWIMMING LEAGUE</t>
  </si>
  <si>
    <t>Venue</t>
  </si>
  <si>
    <t>Date</t>
  </si>
  <si>
    <t>13th June 2026</t>
  </si>
  <si>
    <t>EVENT</t>
  </si>
  <si>
    <t>Saltburn &amp; Marske</t>
  </si>
  <si>
    <t>Northallerton</t>
  </si>
  <si>
    <t>Eston</t>
  </si>
  <si>
    <t>Thirsk WH</t>
  </si>
  <si>
    <t>Bonus</t>
  </si>
  <si>
    <t>Bonus Team</t>
  </si>
  <si>
    <t>Lane 1</t>
  </si>
  <si>
    <t>Lane 2</t>
  </si>
  <si>
    <t>Lane 3</t>
  </si>
  <si>
    <t>Lane 4</t>
  </si>
  <si>
    <t>Lane 5</t>
  </si>
  <si>
    <t>Lane 6</t>
  </si>
  <si>
    <t xml:space="preserve"> POSITION</t>
  </si>
  <si>
    <t xml:space="preserve"> TIME</t>
  </si>
  <si>
    <t xml:space="preserve"> POINTS</t>
  </si>
  <si>
    <t xml:space="preserve"> TOTAL</t>
  </si>
  <si>
    <t>Place</t>
  </si>
  <si>
    <t>Points</t>
  </si>
  <si>
    <t>Girls Open              50m Backstroke</t>
  </si>
  <si>
    <t>X</t>
  </si>
  <si>
    <t>Boys Open             50m Backstroke</t>
  </si>
  <si>
    <t>Girls 11 &amp; 12 years 50m Butterfly</t>
  </si>
  <si>
    <t>Boys 11 &amp; 12 years 50m Butterfly</t>
  </si>
  <si>
    <t>Girls 15 &amp; 16 years 50m Breaststroke</t>
  </si>
  <si>
    <t>DNS</t>
  </si>
  <si>
    <t>Boys 15 &amp; 16 years 50m Breaststroke</t>
  </si>
  <si>
    <t>DSQ</t>
  </si>
  <si>
    <t>Girls 10 years        50m Freestyle</t>
  </si>
  <si>
    <t>T/O</t>
  </si>
  <si>
    <t>Boys 10 years        50m Freestyle</t>
  </si>
  <si>
    <t>Girls 13 &amp; 14 years 50m Backstroke</t>
  </si>
  <si>
    <t>Boys 13 &amp; 14 years 50m Backstroke</t>
  </si>
  <si>
    <t>Girls Open               4x2 Medley Relay</t>
  </si>
  <si>
    <t>Boys Open               4x2 Medley Relay</t>
  </si>
  <si>
    <t>Girls 11 &amp; 12 years 4x2 Freestyle Relay</t>
  </si>
  <si>
    <t>Boys 11 &amp; 12 years 4x2 Freestyle Relay</t>
  </si>
  <si>
    <t>Girls 13 &amp; 14 years 50m Breaststroke</t>
  </si>
  <si>
    <t>Boys 13 &amp; 14 years 50m Breaststroke</t>
  </si>
  <si>
    <t>Girls 10 years         50m Backstroke</t>
  </si>
  <si>
    <t>Boys 10 years        50m Backstroke</t>
  </si>
  <si>
    <t>Girls 15 &amp; 16 years 50m Butterfly</t>
  </si>
  <si>
    <t>Boys 15 &amp; 16 years 50m Butterfly</t>
  </si>
  <si>
    <t>Girls 11 &amp; 12 years 50m Freestyle</t>
  </si>
  <si>
    <t>Boys 11 &amp; 12 years 50m Freestyle</t>
  </si>
  <si>
    <t>Girls Open              50m Breaststroke</t>
  </si>
  <si>
    <t>Boys Open             50m Breaststroke</t>
  </si>
  <si>
    <t>Girls 13 &amp; 14 years 4x2  Medley Relay</t>
  </si>
  <si>
    <t>Boys 13 &amp; 14 years 4x2  Medley Relay</t>
  </si>
  <si>
    <t>Girls 9 &amp; 10 years    4x1 Freestyle Relay</t>
  </si>
  <si>
    <t>Boys 9 &amp; 10 years    4x1 Freestyle Relay</t>
  </si>
  <si>
    <t>Girls 15&amp;16 years  4x2 Medley Relay</t>
  </si>
  <si>
    <t>Boys 15&amp;16 years  4x2 Medley Relay</t>
  </si>
  <si>
    <t>Girls Open              50m Butterfly</t>
  </si>
  <si>
    <t>Boys Open              50m Butterfly</t>
  </si>
  <si>
    <t>Girls 11 &amp; 12 years  50m Backstroke</t>
  </si>
  <si>
    <t>Boys 11 &amp; 12 years  50m Backstroke</t>
  </si>
  <si>
    <t>Girls 15 &amp; 16 years 50m Freestyle</t>
  </si>
  <si>
    <t>Boys 15 &amp; 16 years 50m Freestyle</t>
  </si>
  <si>
    <t>Girls 10 years         50m Breaststroke</t>
  </si>
  <si>
    <t>Boys 10 years         50m Breaststroke</t>
  </si>
  <si>
    <t>Girls 13 &amp; 14 years  50m Butterfly</t>
  </si>
  <si>
    <t>Boys 13 &amp; 14 years  50m Butterfly</t>
  </si>
  <si>
    <t>Girls Open 4x2 Freestyle Relay</t>
  </si>
  <si>
    <t>Boys Open 4x2 Freestyle Relay</t>
  </si>
  <si>
    <t>Girls 11 &amp; 12 years 4x2 Medley Relay</t>
  </si>
  <si>
    <t>Boys 11 &amp; 12 years 4x2 Medley Relay</t>
  </si>
  <si>
    <t>Girls 13 &amp; 14 years 50m Freestyle</t>
  </si>
  <si>
    <t>Boys 13 &amp; 14 years 50m Freestyle</t>
  </si>
  <si>
    <t>Girls 10 years         50m Butterfly</t>
  </si>
  <si>
    <t>Boys 10 years         50m Butterfly</t>
  </si>
  <si>
    <t>Girls 15 &amp; 16 years 50m Backstroke</t>
  </si>
  <si>
    <t>Boys 15 &amp; 16 years 50m Backstroke</t>
  </si>
  <si>
    <t>Girls 11 &amp; 12 years  50m Breaststroke</t>
  </si>
  <si>
    <t>Boys 11 &amp; 12 years  50m Breaststroke</t>
  </si>
  <si>
    <t>Girls Open             50m Freestyle</t>
  </si>
  <si>
    <t>Boys Open             50m Freestyle</t>
  </si>
  <si>
    <t>Girls 13 &amp; 14 years 4x2 Freestyle Relay</t>
  </si>
  <si>
    <t>Boys 13 &amp; 14 years 4x2 Freestyle Relay</t>
  </si>
  <si>
    <t>Girls 9 &amp; 10 years 4x1 Medley Relay</t>
  </si>
  <si>
    <t>Boys 9 &amp; 10 years 4x1 Medley Relay</t>
  </si>
  <si>
    <t>Girls 15 &amp; 16 years 4x2 Freestyle Relay</t>
  </si>
  <si>
    <t>Boys 15 &amp; 16 years 4x2 Freestyle Relay</t>
  </si>
  <si>
    <t>Mixed Canon         2x1 8x2 Freestyle Relay</t>
  </si>
  <si>
    <t>TOTAL POINTS</t>
  </si>
  <si>
    <t>POSITION</t>
  </si>
  <si>
    <t>1st</t>
  </si>
  <si>
    <t>2nd</t>
  </si>
  <si>
    <t>3rd</t>
  </si>
  <si>
    <t>4th</t>
  </si>
  <si>
    <t>Total</t>
  </si>
  <si>
    <t xml:space="preserve">Moors League Results </t>
  </si>
  <si>
    <t>Place Table</t>
  </si>
  <si>
    <t>Result</t>
  </si>
  <si>
    <t>Moors Swimming League</t>
  </si>
  <si>
    <t>Team</t>
  </si>
  <si>
    <t>Swim England Results File Data</t>
  </si>
  <si>
    <t>EV</t>
  </si>
  <si>
    <t>Category</t>
  </si>
  <si>
    <t>Age</t>
  </si>
  <si>
    <t>Distance</t>
  </si>
  <si>
    <t>Stroke</t>
  </si>
  <si>
    <t>SE Number</t>
  </si>
  <si>
    <t>Swimmer Name</t>
  </si>
  <si>
    <t>Time</t>
  </si>
  <si>
    <t>DQ RULE</t>
  </si>
  <si>
    <t>Details</t>
  </si>
  <si>
    <t>DQ Wording</t>
  </si>
  <si>
    <t>Surname</t>
  </si>
  <si>
    <t>Forename</t>
  </si>
  <si>
    <t>DOB STRING</t>
  </si>
  <si>
    <t>GENDER</t>
  </si>
  <si>
    <t>DISTANCE</t>
  </si>
  <si>
    <t>STROKE</t>
  </si>
  <si>
    <t>CONCAT</t>
  </si>
  <si>
    <t>EVENT NO</t>
  </si>
  <si>
    <t>SEX</t>
  </si>
  <si>
    <t>Family Name</t>
  </si>
  <si>
    <t>Given Name</t>
  </si>
  <si>
    <t>Club</t>
  </si>
  <si>
    <t>DOB</t>
  </si>
  <si>
    <t>Event Code</t>
  </si>
  <si>
    <t>Round</t>
  </si>
  <si>
    <t>MRF STRING</t>
  </si>
  <si>
    <t>Female</t>
  </si>
  <si>
    <t>Open</t>
  </si>
  <si>
    <t>50m</t>
  </si>
  <si>
    <t>Backstroke</t>
  </si>
  <si>
    <t>Bower, Amelie</t>
  </si>
  <si>
    <t>H</t>
  </si>
  <si>
    <t>Male/Open</t>
  </si>
  <si>
    <t>Sleight, James</t>
  </si>
  <si>
    <t>11/12yrs</t>
  </si>
  <si>
    <t>Butterfly</t>
  </si>
  <si>
    <t xml:space="preserve">Jordan, Angeline </t>
  </si>
  <si>
    <t xml:space="preserve">Foden , Oliver </t>
  </si>
  <si>
    <t>15/16yrs</t>
  </si>
  <si>
    <t>Breaststroke</t>
  </si>
  <si>
    <t xml:space="preserve">Mansbridge, Ella </t>
  </si>
  <si>
    <t>Andrews, Thomas</t>
  </si>
  <si>
    <t>9/10yrs</t>
  </si>
  <si>
    <t>Freestyle</t>
  </si>
  <si>
    <t xml:space="preserve"> Thynne , Fearne</t>
  </si>
  <si>
    <t xml:space="preserve">Price, Henry </t>
  </si>
  <si>
    <t>13/14yrs</t>
  </si>
  <si>
    <t>Bower, Natalia</t>
  </si>
  <si>
    <t xml:space="preserve">Cooke, Noah </t>
  </si>
  <si>
    <t>4x50m</t>
  </si>
  <si>
    <t>Medley Relay</t>
  </si>
  <si>
    <t>BC</t>
  </si>
  <si>
    <t>BR</t>
  </si>
  <si>
    <t xml:space="preserve">Burchell, Alice </t>
  </si>
  <si>
    <t>FL</t>
  </si>
  <si>
    <t>Hutchinson, Alexxa</t>
  </si>
  <si>
    <t>FS</t>
  </si>
  <si>
    <t xml:space="preserve">Williamson, Ben </t>
  </si>
  <si>
    <t xml:space="preserve">Piggins, Ben </t>
  </si>
  <si>
    <t>Thynne, Finlay</t>
  </si>
  <si>
    <t>Freestyle Relay</t>
  </si>
  <si>
    <t xml:space="preserve">Peckham, Faith </t>
  </si>
  <si>
    <t>Honeyman, Eliza</t>
  </si>
  <si>
    <t>Brook, Oscar</t>
  </si>
  <si>
    <t xml:space="preserve">Price, Oliver </t>
  </si>
  <si>
    <t xml:space="preserve">Stenson, Wilf </t>
  </si>
  <si>
    <t>Stenson, Jessica</t>
  </si>
  <si>
    <t>Kennedy , Isla</t>
  </si>
  <si>
    <t>6.4.1</t>
  </si>
  <si>
    <t>McKenna, Jake</t>
  </si>
  <si>
    <t>8.2.1</t>
  </si>
  <si>
    <t>Fly</t>
  </si>
  <si>
    <t>2.51.32</t>
  </si>
  <si>
    <t>4x25m</t>
  </si>
  <si>
    <t>Balaji , Jiya</t>
  </si>
  <si>
    <t>Price, Poppy</t>
  </si>
  <si>
    <t>Folwell, Elijah</t>
  </si>
  <si>
    <t>Mansbridge, Evan</t>
  </si>
  <si>
    <t>8.3.1</t>
  </si>
  <si>
    <t>RECORD</t>
  </si>
  <si>
    <t>Mixed</t>
  </si>
  <si>
    <t>Freestyle Cannon</t>
  </si>
  <si>
    <t>First 2 legs are 25m
All other legs aer 50m
Girls then boys
Age Group acccending</t>
  </si>
  <si>
    <t>TOTAL</t>
  </si>
  <si>
    <t>Morris, Maisie</t>
  </si>
  <si>
    <t>Bailey, Richard</t>
  </si>
  <si>
    <t>Hanson, Alexandra</t>
  </si>
  <si>
    <t>Lofthouse, Nathan</t>
  </si>
  <si>
    <t>Charlton, Emilia</t>
  </si>
  <si>
    <t>Pearce, Ethan</t>
  </si>
  <si>
    <t>Atkinson, Emelia</t>
  </si>
  <si>
    <t>Halliday, Finlay</t>
  </si>
  <si>
    <t>Smith, Isabelle</t>
  </si>
  <si>
    <t>Wilson, Owen</t>
  </si>
  <si>
    <t>Halliday, Eleanor</t>
  </si>
  <si>
    <t>Bailey, Eva</t>
  </si>
  <si>
    <t>McQueen, Amaya</t>
  </si>
  <si>
    <t>Choules, Izzy</t>
  </si>
  <si>
    <t>Wilson, Elliott</t>
  </si>
  <si>
    <t>Whiteley, Finley</t>
  </si>
  <si>
    <t>Charlton, Elliott</t>
  </si>
  <si>
    <t>Gamon, Ellie-Jayne</t>
  </si>
  <si>
    <t>Bass, Nathan</t>
  </si>
  <si>
    <t>Whiteley, Poppy</t>
  </si>
  <si>
    <t>7.1.2</t>
  </si>
  <si>
    <t>James, Harri</t>
  </si>
  <si>
    <t>Mcqueen, Amaya</t>
  </si>
  <si>
    <t>Walsh, India</t>
  </si>
  <si>
    <t>Monk, Lexi-Mae</t>
  </si>
  <si>
    <t>Bowers, Connie</t>
  </si>
  <si>
    <t>Chung, Lucas</t>
  </si>
  <si>
    <t>Plume, Theo</t>
  </si>
  <si>
    <t>Bailey, Toby</t>
  </si>
  <si>
    <t>Curran, Matthew</t>
  </si>
  <si>
    <t>Stephenson-Mangan, Erin</t>
  </si>
  <si>
    <t>Stephenson-Mangan, Peter</t>
  </si>
  <si>
    <t>Nicholson, Isla</t>
  </si>
  <si>
    <t>Lock, Harry</t>
  </si>
  <si>
    <t>Slatter, Edie</t>
  </si>
  <si>
    <t xml:space="preserve">Money, Jacub </t>
  </si>
  <si>
    <t>Mazhambe, Briana</t>
  </si>
  <si>
    <t>Moore, James</t>
  </si>
  <si>
    <t>Hillerby, Rosa</t>
  </si>
  <si>
    <t xml:space="preserve">King, Sophie </t>
  </si>
  <si>
    <t>Mazhambe, Abigail</t>
  </si>
  <si>
    <t>Anthony, Jade</t>
  </si>
  <si>
    <t>Mccarthy, Matthew</t>
  </si>
  <si>
    <t>Hillerby, Emilia</t>
  </si>
  <si>
    <t>Swinney, Hazel</t>
  </si>
  <si>
    <t>Evans, Bobby</t>
  </si>
  <si>
    <t>Linford, Chester</t>
  </si>
  <si>
    <t>Nicholson, Pippa</t>
  </si>
  <si>
    <t>Mudd, Heidi</t>
  </si>
  <si>
    <t>Jordan, Emily</t>
  </si>
  <si>
    <t>Luker, Mia</t>
  </si>
  <si>
    <t>Luker, Zoe</t>
  </si>
  <si>
    <t>Oxley, Ella</t>
  </si>
  <si>
    <t>T1</t>
  </si>
  <si>
    <t>1.22.43</t>
  </si>
  <si>
    <t>Started in water hands not on side of pool</t>
  </si>
  <si>
    <t>Kandoussi, Amin</t>
  </si>
  <si>
    <t>Lobbe, Kyon</t>
  </si>
  <si>
    <t>Hodgson, Sebastian</t>
  </si>
  <si>
    <t>1.00.33</t>
  </si>
  <si>
    <t>Jennison, Jessica</t>
  </si>
  <si>
    <t>Wilkin, James</t>
  </si>
  <si>
    <t>Barker, Francesca</t>
  </si>
  <si>
    <t>Roberts, Evan</t>
  </si>
  <si>
    <t>Hylands, Elyza</t>
  </si>
  <si>
    <t>Ives, Alfie</t>
  </si>
  <si>
    <t>Mason, Penelope</t>
  </si>
  <si>
    <t>Price, James</t>
  </si>
  <si>
    <t>Ryder, Abbie</t>
  </si>
  <si>
    <t>Lewis, Thomas</t>
  </si>
  <si>
    <t>Lewis, Jessica</t>
  </si>
  <si>
    <t>Binks, Holly</t>
  </si>
  <si>
    <t>Taylor, William</t>
  </si>
  <si>
    <t>Price, Andrew</t>
  </si>
  <si>
    <t>Binks, Darren</t>
  </si>
  <si>
    <t>Thompson, Emily</t>
  </si>
  <si>
    <t>Binks, Matilda</t>
  </si>
  <si>
    <t>Jones, Faith</t>
  </si>
  <si>
    <t>Granger, Ethan</t>
  </si>
  <si>
    <t>Bell, Henry</t>
  </si>
  <si>
    <t>Jiang, Edward</t>
  </si>
  <si>
    <t>Binks, Harriet</t>
  </si>
  <si>
    <t>Price, Hermione</t>
  </si>
  <si>
    <t>Teasdale, James</t>
  </si>
  <si>
    <t>Ryder, Toby</t>
  </si>
  <si>
    <t>Binks, Hettie</t>
  </si>
  <si>
    <t>Price, Matilda</t>
  </si>
  <si>
    <t>Binks, Millie</t>
  </si>
  <si>
    <t>Summers, Brett</t>
  </si>
  <si>
    <t>Mackay, Will</t>
  </si>
  <si>
    <t>Thompson, Imogen</t>
  </si>
  <si>
    <t>Clay, Marcy</t>
  </si>
  <si>
    <t>1.15.59</t>
  </si>
  <si>
    <t>Started in water hand not intouch with the side</t>
  </si>
  <si>
    <t>Tarplee, Tess</t>
  </si>
  <si>
    <t>Fletcher, Millie</t>
  </si>
  <si>
    <t>Binks, Charlie</t>
  </si>
  <si>
    <t>1.11.20</t>
  </si>
  <si>
    <t>Moors Records</t>
  </si>
  <si>
    <t xml:space="preserve">Records </t>
  </si>
  <si>
    <t xml:space="preserve">Date:-  </t>
  </si>
  <si>
    <t>@</t>
  </si>
  <si>
    <t>Girls</t>
  </si>
  <si>
    <t>50m Backstroke</t>
  </si>
  <si>
    <t>Stokesley</t>
  </si>
  <si>
    <t>Sydney Dearlove</t>
  </si>
  <si>
    <t>Boys</t>
  </si>
  <si>
    <t>Elijah Stannard</t>
  </si>
  <si>
    <t>11&amp;12</t>
  </si>
  <si>
    <t>50m Butterfly</t>
  </si>
  <si>
    <t>Yasmin Marshall</t>
  </si>
  <si>
    <t>Charlie Schofield</t>
  </si>
  <si>
    <t>15&amp;16</t>
  </si>
  <si>
    <t>50m Breaststroke</t>
  </si>
  <si>
    <t>Guisborough</t>
  </si>
  <si>
    <t>Kate Fraser</t>
  </si>
  <si>
    <t>Simon Dryden</t>
  </si>
  <si>
    <t>10 years</t>
  </si>
  <si>
    <t>50m Freestyle</t>
  </si>
  <si>
    <t>Rosa Hillerby</t>
  </si>
  <si>
    <t>Finn Schofield</t>
  </si>
  <si>
    <t>13&amp;14</t>
  </si>
  <si>
    <t>Scarlett Capaldi</t>
  </si>
  <si>
    <t>Charlie Scofield</t>
  </si>
  <si>
    <t>4 x 50m</t>
  </si>
  <si>
    <t>2.09.84</t>
  </si>
  <si>
    <t>1.52.71</t>
  </si>
  <si>
    <t>2.14.38</t>
  </si>
  <si>
    <t>2.04.97</t>
  </si>
  <si>
    <t>Edie Slatter</t>
  </si>
  <si>
    <t xml:space="preserve"> Eston</t>
  </si>
  <si>
    <t xml:space="preserve"> Ben Mendoza</t>
  </si>
  <si>
    <t>Oliver Foden</t>
  </si>
  <si>
    <t xml:space="preserve"> Stokesley</t>
  </si>
  <si>
    <t>Peter Stephenson-Mangan</t>
  </si>
  <si>
    <t xml:space="preserve"> Guisborough</t>
  </si>
  <si>
    <t xml:space="preserve"> Kate Fraser</t>
  </si>
  <si>
    <t>Edward Jiang</t>
  </si>
  <si>
    <t>Hannah Bettinson</t>
  </si>
  <si>
    <t>2.19.01</t>
  </si>
  <si>
    <t>2.09.40</t>
  </si>
  <si>
    <t>9&amp;10</t>
  </si>
  <si>
    <t>4 x 25m</t>
  </si>
  <si>
    <t>1.07.48</t>
  </si>
  <si>
    <t>1.04.91</t>
  </si>
  <si>
    <t>2.13.88</t>
  </si>
  <si>
    <t>2.05.25</t>
  </si>
  <si>
    <t>Emily Schofield</t>
  </si>
  <si>
    <t xml:space="preserve"> Northallerton</t>
  </si>
  <si>
    <t>Joseph Richards</t>
  </si>
  <si>
    <t>Hannah Prouse</t>
  </si>
  <si>
    <t>George Gittins</t>
  </si>
  <si>
    <t xml:space="preserve"> Matthew Young</t>
  </si>
  <si>
    <t>Imogen Thompson</t>
  </si>
  <si>
    <t>Finlay Hallliday</t>
  </si>
  <si>
    <t>Thornaby</t>
  </si>
  <si>
    <t>Benjamin Thomas</t>
  </si>
  <si>
    <t>1.57.99</t>
  </si>
  <si>
    <t>1.41.74</t>
  </si>
  <si>
    <t>2.36.58</t>
  </si>
  <si>
    <t>2.26.41</t>
  </si>
  <si>
    <t>Jennifer Dodds</t>
  </si>
  <si>
    <t>Katie Thompson</t>
  </si>
  <si>
    <t>Simon Littlefair-Dryden</t>
  </si>
  <si>
    <t>2.05.35</t>
  </si>
  <si>
    <t>1.57.59</t>
  </si>
  <si>
    <t xml:space="preserve"> Saltburn &amp; Marske</t>
  </si>
  <si>
    <t>1.20.60</t>
  </si>
  <si>
    <t>1.17.45</t>
  </si>
  <si>
    <t>2.03.04</t>
  </si>
  <si>
    <t>1.51.76</t>
  </si>
  <si>
    <t>2x1 + 8x2</t>
  </si>
  <si>
    <t>Cannon Relay</t>
  </si>
  <si>
    <t>4.30.81</t>
  </si>
  <si>
    <t>HISTORIC RECORDS</t>
  </si>
  <si>
    <t>10x1</t>
  </si>
  <si>
    <t>25m Freestyle</t>
  </si>
  <si>
    <t xml:space="preserve"> Dannielle Dunn</t>
  </si>
  <si>
    <t>James Wyllie</t>
  </si>
  <si>
    <t>25m Backstroke</t>
  </si>
  <si>
    <t>25m Breaststroke</t>
  </si>
  <si>
    <t xml:space="preserve"> Ellie Berryman-Athey</t>
  </si>
  <si>
    <t xml:space="preserve"> Ben Wilbor</t>
  </si>
  <si>
    <t>25m Butterfly</t>
  </si>
  <si>
    <t>Chloe Oliver</t>
  </si>
  <si>
    <t xml:space="preserve"> Christopher Wilkinson</t>
  </si>
  <si>
    <t>10x2</t>
  </si>
  <si>
    <t>50m Relay Teams</t>
  </si>
  <si>
    <t>Relay</t>
  </si>
  <si>
    <t>Swimmer 1</t>
  </si>
  <si>
    <t>Swimmer 2</t>
  </si>
  <si>
    <t>Swimmer 3</t>
  </si>
  <si>
    <t>Swimmer 4</t>
  </si>
  <si>
    <t>Back</t>
  </si>
  <si>
    <t>Breast</t>
  </si>
  <si>
    <t>Free</t>
  </si>
  <si>
    <t>Megan Hall</t>
  </si>
  <si>
    <t>Hannah Takacs</t>
  </si>
  <si>
    <t>Emma Gettins</t>
  </si>
  <si>
    <t>1.51.98</t>
  </si>
  <si>
    <t>Elja Stannard</t>
  </si>
  <si>
    <t>Ethan Stannard</t>
  </si>
  <si>
    <t>Luke Richardson</t>
  </si>
  <si>
    <t>Olivia Felgate</t>
  </si>
  <si>
    <t>Olivia Wildridge</t>
  </si>
  <si>
    <t>Sophie Cree</t>
  </si>
  <si>
    <t>Sam Clarke</t>
  </si>
  <si>
    <t>Stephen Gettins</t>
  </si>
  <si>
    <t>George Gettins</t>
  </si>
  <si>
    <t>2.19.95</t>
  </si>
  <si>
    <t>2.15.87</t>
  </si>
  <si>
    <t>Stephen Gittins</t>
  </si>
  <si>
    <t>Christian Cornell</t>
  </si>
  <si>
    <t>Girls 9 &amp;10 years  4x1 Freestyle Relay</t>
  </si>
  <si>
    <t>Kelsey Newsome</t>
  </si>
  <si>
    <t>Jessica Lynch</t>
  </si>
  <si>
    <t>Amelia Rigg</t>
  </si>
  <si>
    <t>Isobelle Troop</t>
  </si>
  <si>
    <t>Boys 9 &amp;10 years  4x1 Freestyle Relay</t>
  </si>
  <si>
    <t>Dougie Jennings</t>
  </si>
  <si>
    <t>Euan Buchanan</t>
  </si>
  <si>
    <t>Ewen Carmeron</t>
  </si>
  <si>
    <t>Daniel Reacroft</t>
  </si>
  <si>
    <t>2.14.44</t>
  </si>
  <si>
    <t>Darcey Allcock</t>
  </si>
  <si>
    <t>Samuel Hill</t>
  </si>
  <si>
    <t>Ryan Woodcock</t>
  </si>
  <si>
    <t>Finlay Buchanan</t>
  </si>
  <si>
    <t>Nathan Forster</t>
  </si>
  <si>
    <t>Emma Gettings</t>
  </si>
  <si>
    <t>Megan Hull</t>
  </si>
  <si>
    <t>Elija Stannard</t>
  </si>
  <si>
    <t>Jessica Sellers</t>
  </si>
  <si>
    <t>Charis Green</t>
  </si>
  <si>
    <t>Ava McGurk</t>
  </si>
  <si>
    <t>Beatrix Allcock</t>
  </si>
  <si>
    <t>2.07.57</t>
  </si>
  <si>
    <t>2.07.33</t>
  </si>
  <si>
    <t>Ethan Buchanan</t>
  </si>
  <si>
    <t>Seb Emmerson</t>
  </si>
  <si>
    <t>Louie Lynch</t>
  </si>
  <si>
    <t>Sam Leyland</t>
  </si>
  <si>
    <t>Girls 9 &amp;10 years  4x1 Medley Relay</t>
  </si>
  <si>
    <t>Boys 9 &amp;10 years  4x1 Medley Relay</t>
  </si>
  <si>
    <t>2.05.77</t>
  </si>
  <si>
    <t>Sefi Ormston</t>
  </si>
  <si>
    <t>Tiana Welikela</t>
  </si>
  <si>
    <t>Millie Cree</t>
  </si>
  <si>
    <t>1.52.81</t>
  </si>
  <si>
    <t>Mixed Canon        2x1 + 8x2 Freestyle Relay</t>
  </si>
  <si>
    <t>4.31.40</t>
  </si>
  <si>
    <t>Kitson</t>
  </si>
  <si>
    <t>Emilia</t>
  </si>
  <si>
    <t>Schofield</t>
  </si>
  <si>
    <t>Finn</t>
  </si>
  <si>
    <t>Green</t>
  </si>
  <si>
    <t xml:space="preserve">Charis    </t>
  </si>
  <si>
    <t>Clarke</t>
  </si>
  <si>
    <t xml:space="preserve">Sam    </t>
  </si>
  <si>
    <t>Capaldi</t>
  </si>
  <si>
    <t>Scarlett</t>
  </si>
  <si>
    <t xml:space="preserve">Charlie    </t>
  </si>
  <si>
    <t>Emily</t>
  </si>
  <si>
    <t>Wilkinson</t>
  </si>
  <si>
    <t>Guy</t>
  </si>
  <si>
    <t>Gettings</t>
  </si>
  <si>
    <t xml:space="preserve">Emma    </t>
  </si>
  <si>
    <t>Stannard</t>
  </si>
  <si>
    <t>Elijah</t>
  </si>
  <si>
    <t>Mixed Canon         10x2 Freestyle Relay</t>
  </si>
  <si>
    <t>5.21.30</t>
  </si>
  <si>
    <t>Isobelle Martin</t>
  </si>
  <si>
    <t>George Hazard</t>
  </si>
  <si>
    <t>START RULES</t>
  </si>
  <si>
    <t>FREESTYLE RULES</t>
  </si>
  <si>
    <t>5.3.1</t>
  </si>
  <si>
    <t>5.3.2</t>
  </si>
  <si>
    <t>BACKSTROKE RULES</t>
  </si>
  <si>
    <t>6.3.1</t>
  </si>
  <si>
    <t>6.3.2</t>
  </si>
  <si>
    <t>6.4.2</t>
  </si>
  <si>
    <t>6.4.3</t>
  </si>
  <si>
    <t>6.4.4</t>
  </si>
  <si>
    <t>BREASTSTROKE RULES</t>
  </si>
  <si>
    <t>7.1.1</t>
  </si>
  <si>
    <t>7.2.1</t>
  </si>
  <si>
    <t>7.2.2</t>
  </si>
  <si>
    <t>7.2.3</t>
  </si>
  <si>
    <t>7.3.1</t>
  </si>
  <si>
    <t>7.3.2</t>
  </si>
  <si>
    <t>7.3.3</t>
  </si>
  <si>
    <t>7.4.1</t>
  </si>
  <si>
    <t>7.4.2</t>
  </si>
  <si>
    <t>7.5.1</t>
  </si>
  <si>
    <t>7.5.2</t>
  </si>
  <si>
    <t>BUTTERFLY RULES</t>
  </si>
  <si>
    <t>8.2.2</t>
  </si>
  <si>
    <t>8.3.2</t>
  </si>
  <si>
    <t>8.5.1</t>
  </si>
  <si>
    <t>8.5.2</t>
  </si>
  <si>
    <t>8.5.3</t>
  </si>
  <si>
    <t>MEDLEY RULES</t>
  </si>
  <si>
    <t>RACE RULES</t>
  </si>
  <si>
    <t>10.5.1</t>
  </si>
  <si>
    <t>10.5.2</t>
  </si>
  <si>
    <t>SWIMWEAR RULES</t>
  </si>
  <si>
    <t>MRF DATA</t>
  </si>
  <si>
    <t>X CHECK</t>
  </si>
  <si>
    <t>DQ CHECK</t>
  </si>
  <si>
    <t>DNS CHECK</t>
  </si>
  <si>
    <t>Changes to Teams</t>
  </si>
  <si>
    <t>Event</t>
  </si>
  <si>
    <t>Swimmer</t>
  </si>
  <si>
    <t>Borocuda</t>
  </si>
  <si>
    <t>50mBackstroke</t>
  </si>
  <si>
    <t>50mButterfly</t>
  </si>
  <si>
    <t>50mBreaststroke</t>
  </si>
  <si>
    <t>50mFreestyle</t>
  </si>
  <si>
    <t>Did not start executing the turn immediately after turning onto the breast</t>
  </si>
  <si>
    <t>Did not finish the race while on the back</t>
  </si>
  <si>
    <t>Arms not brought forward simultaneously over the water</t>
  </si>
  <si>
    <t>Alternating movement of legs or feet</t>
  </si>
  <si>
    <t>Head did not break the surface before the hands turned inward at the widest part of the second stroke after the start or turn</t>
  </si>
  <si>
    <t>Initiating a start before the signal</t>
  </si>
  <si>
    <t>Feet lost touch with the starting platform before the preceding team-mate touched the wall</t>
  </si>
  <si>
    <t>THE START</t>
  </si>
  <si>
    <t>FREESTYLE</t>
  </si>
  <si>
    <t>Did not touch the wall at the turn or finish</t>
  </si>
  <si>
    <t>Head did not break the surface of the water at or before the 15m mark following the start or turn</t>
  </si>
  <si>
    <t>Completely submerged during stroke</t>
  </si>
  <si>
    <t>BACKSTROKE</t>
  </si>
  <si>
    <t>Left position on the back except when executing a turn</t>
  </si>
  <si>
    <t>Completely submerged during stroke, other than within 5m of the finish</t>
  </si>
  <si>
    <t>Turn not initiated at completion of the arm pull after leaving position on the back</t>
  </si>
  <si>
    <t>Did not touch the wall during the turn</t>
  </si>
  <si>
    <t>Not on the back upon leaving the wall after the turn</t>
  </si>
  <si>
    <t>BREASTSTROKE</t>
  </si>
  <si>
    <t>More than one butterfly kick prior to first breaststroke kick after the start or turn</t>
  </si>
  <si>
    <t>Body not on the breast during stroke</t>
  </si>
  <si>
    <t>Stroke cycle not 1 arm stroke to 1 leg kick in that order</t>
  </si>
  <si>
    <t>Arm movements not simultaneous</t>
  </si>
  <si>
    <t>Hands not pushed forward together from the breast</t>
  </si>
  <si>
    <t>Elbows not under the water during stroke</t>
  </si>
  <si>
    <t>Hands brought back beyond the hip line during stroke</t>
  </si>
  <si>
    <t>Head did not break the surface during each stroke cycle</t>
  </si>
  <si>
    <t>Leg movements not simultaneous</t>
  </si>
  <si>
    <t>Feet not turned out during propulsive part of the kick</t>
  </si>
  <si>
    <t>Executed a downward butterfly kick during stroke</t>
  </si>
  <si>
    <t>Did not touch at the turn or finish with both hands; separated; simultaneously</t>
  </si>
  <si>
    <t>BUTTERFLY</t>
  </si>
  <si>
    <t>Arms not brought backward simultaneously under the water</t>
  </si>
  <si>
    <t>Breaststroke kicking movement</t>
  </si>
  <si>
    <t>More than one arm pull under water following the start or turn</t>
  </si>
  <si>
    <t>Completely submerged during the stroke</t>
  </si>
  <si>
    <t>MEDLEY</t>
  </si>
  <si>
    <t>Backstroke, breaststroke or butterfly swum in the freestyle section</t>
  </si>
  <si>
    <t>Incorrect individual medley stroke order</t>
  </si>
  <si>
    <t>In the freestyle section, did not return to the breast before any kick or stroke</t>
  </si>
  <si>
    <t>Incorrect medley relay stroke order</t>
  </si>
  <si>
    <t>Finish of section not in accordance with rule of the stroke concerned (complete with stroke infraction above)</t>
  </si>
  <si>
    <t>THE RACE</t>
  </si>
  <si>
    <t>Did not complete the whole distance</t>
  </si>
  <si>
    <t>Did not remain in the same lane in which they started</t>
  </si>
  <si>
    <t>When turning did not make contact with the end of the pool</t>
  </si>
  <si>
    <t>Took a stride or step from the bottom of the pool</t>
  </si>
  <si>
    <t>Stood on the bottom of the pool (except in freestyle)</t>
  </si>
  <si>
    <t>Pulled on the lane rope</t>
  </si>
  <si>
    <t>Obstructing another swimmer</t>
  </si>
  <si>
    <t>Entered the water during a race not entered in</t>
  </si>
  <si>
    <t>Relay exchange did not commence from the starting platform</t>
  </si>
  <si>
    <t>Relay team member re-entered the water before all teams finished the race</t>
  </si>
  <si>
    <t>Relay team did not swim in the order listed</t>
  </si>
  <si>
    <t>Failed to leave the pool as soon as possible at the end of the race or section in a relay</t>
  </si>
  <si>
    <t>Device or plan used for pace-making</t>
  </si>
  <si>
    <t>SWIMWEAR AND WEARABLES</t>
  </si>
  <si>
    <t>Use of non-approved device, swimsuit, adhesive substance or body tape</t>
  </si>
  <si>
    <t>Moors 2023-24 - 4NE231911,Redcar,281023,31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</si>
</sst>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h:mm"/>
    <numFmt numFmtId="165" formatCode="mm:ss.00"/>
    <numFmt numFmtId="166" formatCode="00"/>
    <numFmt numFmtId="167" formatCode="0.0"/>
  </numFmts>
  <fonts count="69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9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14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5"/>
      <name val="Arial"/>
      <family val="2"/>
    </font>
    <font>
      <sz val="9"/>
      <color indexed="9"/>
      <name val="Arial"/>
      <family val="2"/>
    </font>
    <font>
      <sz val="22"/>
      <name val="Arial"/>
      <family val="2"/>
    </font>
    <font>
      <sz val="16"/>
      <name val="Arial"/>
      <family val="2"/>
    </font>
    <font>
      <sz val="9"/>
      <color indexed="8"/>
      <name val="Arial"/>
      <family val="2"/>
    </font>
    <font>
      <sz val="11"/>
      <color indexed="52"/>
      <name val="Calibri"/>
      <family val="2"/>
    </font>
    <font>
      <b/>
      <sz val="10"/>
      <name val="Arial"/>
      <family val="2"/>
    </font>
    <font>
      <sz val="2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22"/>
      <name val="Arial"/>
      <family val="2"/>
    </font>
    <font>
      <sz val="12"/>
      <name val="Arial"/>
      <family val="2"/>
    </font>
    <font>
      <sz val="12"/>
      <name val="Arial"/>
      <family val="2"/>
    </font>
    <font>
      <b/>
      <sz val="9"/>
      <color indexed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2"/>
      <color rgb="FFFA7D00"/>
      <name val="Calibri"/>
      <family val="2"/>
      <scheme val="minor"/>
    </font>
    <font>
      <sz val="10"/>
      <color rgb="FF000000"/>
      <name val="Arial"/>
      <family val="2"/>
    </font>
    <font>
      <sz val="11"/>
      <color theme="1"/>
      <name val="Arial"/>
      <family val="2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</font>
    <font>
      <b/>
      <sz val="9"/>
      <color rgb="FFFF0000"/>
      <name val="Arial"/>
      <family val="2"/>
    </font>
    <font>
      <sz val="9"/>
      <color rgb="FFFF0000"/>
      <name val="Arial"/>
      <family val="2"/>
    </font>
    <font>
      <sz val="11"/>
      <color rgb="FF1F497D"/>
      <name val="Calibri"/>
      <family val="2"/>
    </font>
    <font>
      <sz val="9"/>
      <color rgb="FF000000"/>
      <name val="Arial"/>
      <family val="2"/>
    </font>
    <font>
      <sz val="10"/>
      <color rgb="FFFF0000"/>
      <name val="Arial"/>
      <family val="2"/>
    </font>
    <font>
      <sz val="12"/>
      <color rgb="FFFF0000"/>
      <name val="Arial"/>
      <family val="2"/>
    </font>
    <font>
      <b/>
      <sz val="8"/>
      <color rgb="FFFF000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</font>
    <font>
      <sz val="12"/>
      <name val="Arial"/>
      <family val="2"/>
    </font>
    <font>
      <sz val="10"/>
      <color theme="1"/>
      <name val="Arial"/>
      <family val="2"/>
    </font>
    <font>
      <b/>
      <sz val="7.5"/>
      <name val="Arial"/>
      <family val="2"/>
    </font>
    <font>
      <b/>
      <sz val="7.5"/>
      <color rgb="FFFFFFFF"/>
      <name val="Arial"/>
      <family val="2"/>
    </font>
    <font>
      <sz val="7.5"/>
      <color rgb="FF000000"/>
      <name val="Arial"/>
      <family val="2"/>
    </font>
    <font>
      <sz val="7.5"/>
      <name val="Arial"/>
      <family val="2"/>
    </font>
    <font>
      <b/>
      <sz val="16"/>
      <name val="Arial"/>
      <family val="2"/>
    </font>
    <font>
      <sz val="14"/>
      <color rgb="FFFF0000"/>
      <name val="Arial"/>
      <family val="2"/>
    </font>
    <font>
      <b/>
      <sz val="8"/>
      <name val="Arial"/>
      <family val="2"/>
    </font>
    <font>
      <u/>
      <sz val="26"/>
      <name val="Arial"/>
      <family val="2"/>
    </font>
    <font>
      <b/>
      <u/>
      <sz val="26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</font>
    <font>
      <sz val="12"/>
      <name val="Arial"/>
      <family val="2"/>
    </font>
    <font>
      <i/>
      <sz val="9"/>
      <name val="Arial"/>
      <family val="2"/>
    </font>
    <font>
      <sz val="10"/>
      <color indexed="8"/>
      <name val="Arial"/>
      <family val="2"/>
    </font>
    <font>
      <sz val="10"/>
      <color rgb="FF000000"/>
      <name val="Arial"/>
    </font>
    <font>
      <sz val="10"/>
      <color theme="1"/>
      <name val="Arial"/>
    </font>
    <font>
      <sz val="10"/>
      <color rgb="FF000000"/>
      <name val="Calibri"/>
      <scheme val="minor"/>
    </font>
    <font>
      <sz val="9"/>
      <color rgb="FF000000"/>
      <name val="Arial"/>
    </font>
  </fonts>
  <fills count="11">
    <fill>
      <patternFill patternType="none"/>
    </fill>
    <fill>
      <patternFill patternType="gray125"/>
    </fill>
    <fill>
      <patternFill patternType="solid">
        <fgColor rgb="FF00AFEF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DE9D9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rgb="FFD8D8D8"/>
        <bgColor rgb="FFD8D8D8"/>
      </patternFill>
    </fill>
    <fill>
      <patternFill patternType="solid">
        <fgColor rgb="FFFDE9D9"/>
        <bgColor rgb="FFFDE9D9"/>
      </patternFill>
    </fill>
    <fill>
      <patternFill patternType="solid">
        <fgColor rgb="FFFFC000"/>
        <bgColor indexed="64"/>
      </patternFill>
    </fill>
  </fills>
  <borders count="180">
    <border>
      <left/>
      <right/>
      <top/>
      <bottom/>
      <diagonal/>
    </border>
    <border>
      <left/>
      <right/>
      <top/>
      <bottom style="double">
        <color indexed="52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/>
      <right/>
      <top/>
      <bottom style="double">
        <color rgb="FFFF800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8"/>
      </left>
      <right/>
      <top style="medium">
        <color indexed="64"/>
      </top>
      <bottom/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/>
      <right/>
      <top style="medium">
        <color indexed="64"/>
      </top>
      <bottom style="medium">
        <color indexed="8"/>
      </bottom>
      <diagonal/>
    </border>
    <border>
      <left/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/>
      <top/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26">
    <xf numFmtId="0" fontId="0" fillId="0" borderId="0"/>
    <xf numFmtId="0" fontId="24" fillId="0" borderId="1" applyNumberFormat="0" applyFill="0" applyAlignment="0" applyProtection="0"/>
    <xf numFmtId="0" fontId="35" fillId="0" borderId="23" applyNumberFormat="0" applyFill="0" applyAlignment="0" applyProtection="0"/>
    <xf numFmtId="0" fontId="35" fillId="0" borderId="23" applyNumberFormat="0" applyFill="0" applyAlignment="0" applyProtection="0"/>
    <xf numFmtId="0" fontId="36" fillId="0" borderId="0"/>
    <xf numFmtId="0" fontId="31" fillId="0" borderId="0"/>
    <xf numFmtId="0" fontId="36" fillId="0" borderId="0"/>
    <xf numFmtId="0" fontId="33" fillId="0" borderId="0" applyNumberFormat="0" applyFill="0" applyBorder="0" applyProtection="0"/>
    <xf numFmtId="0" fontId="27" fillId="0" borderId="0"/>
    <xf numFmtId="0" fontId="37" fillId="0" borderId="0"/>
    <xf numFmtId="0" fontId="12" fillId="0" borderId="0"/>
    <xf numFmtId="0" fontId="12" fillId="0" borderId="0"/>
    <xf numFmtId="0" fontId="34" fillId="0" borderId="0"/>
    <xf numFmtId="0" fontId="34" fillId="0" borderId="0"/>
    <xf numFmtId="0" fontId="34" fillId="0" borderId="0"/>
    <xf numFmtId="0" fontId="38" fillId="0" borderId="0"/>
    <xf numFmtId="0" fontId="38" fillId="0" borderId="0"/>
    <xf numFmtId="0" fontId="34" fillId="0" borderId="0"/>
    <xf numFmtId="0" fontId="39" fillId="0" borderId="0"/>
    <xf numFmtId="0" fontId="12" fillId="0" borderId="0" applyNumberFormat="0" applyFill="0" applyBorder="0" applyProtection="0"/>
    <xf numFmtId="0" fontId="47" fillId="0" borderId="0"/>
    <xf numFmtId="0" fontId="11" fillId="0" borderId="0"/>
    <xf numFmtId="0" fontId="48" fillId="0" borderId="0" applyNumberFormat="0" applyFill="0" applyBorder="0" applyProtection="0"/>
    <xf numFmtId="0" fontId="49" fillId="0" borderId="0"/>
    <xf numFmtId="0" fontId="10" fillId="0" borderId="0"/>
    <xf numFmtId="0" fontId="30" fillId="0" borderId="0"/>
    <xf numFmtId="0" fontId="12" fillId="0" borderId="0" applyNumberFormat="0" applyFill="0" applyBorder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36" fillId="0" borderId="0"/>
    <xf numFmtId="0" fontId="9" fillId="0" borderId="0"/>
    <xf numFmtId="0" fontId="12" fillId="0" borderId="0" applyNumberFormat="0" applyFill="0" applyBorder="0" applyProtection="0"/>
    <xf numFmtId="0" fontId="30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0" fillId="0" borderId="0"/>
    <xf numFmtId="0" fontId="2" fillId="0" borderId="0"/>
    <xf numFmtId="0" fontId="61" fillId="0" borderId="0" applyNumberFormat="0" applyFill="0" applyBorder="0" applyProtection="0"/>
    <xf numFmtId="0" fontId="6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7" fillId="0" borderId="0"/>
  </cellStyleXfs>
  <cellXfs count="495">
    <xf numFmtId="0" fontId="0" fillId="0" borderId="0" xfId="0"/>
    <xf numFmtId="0" fontId="13" fillId="0" borderId="0" xfId="0" applyFont="1"/>
    <xf numFmtId="0" fontId="13" fillId="0" borderId="0" xfId="0" applyFont="1" applyAlignment="1">
      <alignment wrapText="1"/>
    </xf>
    <xf numFmtId="0" fontId="14" fillId="0" borderId="0" xfId="0" applyFont="1"/>
    <xf numFmtId="0" fontId="15" fillId="0" borderId="0" xfId="0" applyFont="1"/>
    <xf numFmtId="0" fontId="16" fillId="0" borderId="0" xfId="0" applyFont="1" applyAlignment="1">
      <alignment wrapText="1"/>
    </xf>
    <xf numFmtId="0" fontId="17" fillId="0" borderId="0" xfId="0" applyFont="1" applyProtection="1">
      <protection locked="0"/>
    </xf>
    <xf numFmtId="15" fontId="13" fillId="0" borderId="0" xfId="0" applyNumberFormat="1" applyFont="1"/>
    <xf numFmtId="0" fontId="17" fillId="0" borderId="0" xfId="0" applyFont="1"/>
    <xf numFmtId="0" fontId="13" fillId="0" borderId="10" xfId="0" applyFont="1" applyBorder="1" applyAlignment="1">
      <alignment horizontal="left" vertical="center" wrapText="1"/>
    </xf>
    <xf numFmtId="0" fontId="0" fillId="0" borderId="0" xfId="0" applyAlignment="1">
      <alignment horizontal="center"/>
    </xf>
    <xf numFmtId="165" fontId="0" fillId="0" borderId="0" xfId="0" applyNumberFormat="1"/>
    <xf numFmtId="0" fontId="16" fillId="0" borderId="0" xfId="0" applyFont="1"/>
    <xf numFmtId="165" fontId="16" fillId="0" borderId="0" xfId="0" applyNumberFormat="1" applyFont="1" applyProtection="1">
      <protection locked="0"/>
    </xf>
    <xf numFmtId="1" fontId="16" fillId="0" borderId="0" xfId="0" applyNumberFormat="1" applyFont="1"/>
    <xf numFmtId="165" fontId="13" fillId="0" borderId="0" xfId="0" applyNumberFormat="1" applyFont="1"/>
    <xf numFmtId="2" fontId="15" fillId="0" borderId="0" xfId="0" applyNumberFormat="1" applyFont="1"/>
    <xf numFmtId="1" fontId="13" fillId="0" borderId="0" xfId="0" applyNumberFormat="1" applyFont="1"/>
    <xf numFmtId="0" fontId="13" fillId="0" borderId="0" xfId="0" applyFont="1" applyAlignment="1">
      <alignment horizontal="center"/>
    </xf>
    <xf numFmtId="0" fontId="21" fillId="0" borderId="0" xfId="0" applyFont="1"/>
    <xf numFmtId="0" fontId="28" fillId="0" borderId="0" xfId="0" applyFont="1"/>
    <xf numFmtId="0" fontId="25" fillId="0" borderId="0" xfId="0" applyFont="1"/>
    <xf numFmtId="0" fontId="25" fillId="0" borderId="0" xfId="0" applyFont="1" applyAlignment="1">
      <alignment horizontal="center"/>
    </xf>
    <xf numFmtId="0" fontId="42" fillId="0" borderId="0" xfId="0" applyFont="1" applyAlignment="1">
      <alignment vertical="center"/>
    </xf>
    <xf numFmtId="0" fontId="42" fillId="0" borderId="0" xfId="0" applyFont="1" applyAlignment="1">
      <alignment horizontal="center" vertical="center"/>
    </xf>
    <xf numFmtId="0" fontId="41" fillId="0" borderId="0" xfId="0" applyFont="1" applyAlignment="1">
      <alignment wrapText="1"/>
    </xf>
    <xf numFmtId="0" fontId="22" fillId="0" borderId="0" xfId="0" applyFont="1" applyAlignment="1">
      <alignment horizontal="center"/>
    </xf>
    <xf numFmtId="0" fontId="13" fillId="0" borderId="15" xfId="0" applyFont="1" applyBorder="1" applyAlignment="1">
      <alignment horizontal="center"/>
    </xf>
    <xf numFmtId="2" fontId="14" fillId="0" borderId="0" xfId="0" applyNumberFormat="1" applyFont="1" applyAlignment="1" applyProtection="1">
      <alignment horizontal="center" vertical="center"/>
      <protection locked="0"/>
    </xf>
    <xf numFmtId="0" fontId="44" fillId="0" borderId="0" xfId="0" applyFont="1" applyAlignment="1">
      <alignment wrapText="1"/>
    </xf>
    <xf numFmtId="0" fontId="30" fillId="0" borderId="0" xfId="0" applyFont="1"/>
    <xf numFmtId="2" fontId="25" fillId="0" borderId="0" xfId="0" applyNumberFormat="1" applyFont="1"/>
    <xf numFmtId="2" fontId="14" fillId="0" borderId="25" xfId="0" applyNumberFormat="1" applyFont="1" applyBorder="1" applyAlignment="1" applyProtection="1">
      <alignment horizontal="center" vertical="center"/>
      <protection locked="0"/>
    </xf>
    <xf numFmtId="2" fontId="14" fillId="0" borderId="26" xfId="0" applyNumberFormat="1" applyFont="1" applyBorder="1" applyAlignment="1" applyProtection="1">
      <alignment horizontal="center" vertical="center"/>
      <protection locked="0"/>
    </xf>
    <xf numFmtId="0" fontId="13" fillId="0" borderId="27" xfId="0" applyFont="1" applyBorder="1" applyAlignment="1">
      <alignment horizontal="center"/>
    </xf>
    <xf numFmtId="2" fontId="14" fillId="0" borderId="26" xfId="0" applyNumberFormat="1" applyFont="1" applyBorder="1" applyAlignment="1" applyProtection="1">
      <alignment horizontal="center" vertical="center" wrapText="1"/>
      <protection locked="0"/>
    </xf>
    <xf numFmtId="0" fontId="36" fillId="0" borderId="24" xfId="12" applyFont="1" applyBorder="1" applyAlignment="1">
      <alignment horizontal="center"/>
    </xf>
    <xf numFmtId="0" fontId="13" fillId="0" borderId="0" xfId="0" applyFont="1" applyAlignment="1">
      <alignment horizontal="center" wrapText="1"/>
    </xf>
    <xf numFmtId="2" fontId="15" fillId="0" borderId="0" xfId="0" applyNumberFormat="1" applyFont="1" applyAlignment="1" applyProtection="1">
      <alignment horizontal="center"/>
      <protection locked="0"/>
    </xf>
    <xf numFmtId="0" fontId="36" fillId="0" borderId="0" xfId="12" applyFont="1"/>
    <xf numFmtId="2" fontId="23" fillId="0" borderId="0" xfId="0" applyNumberFormat="1" applyFont="1" applyAlignment="1" applyProtection="1">
      <alignment horizontal="center"/>
      <protection locked="0"/>
    </xf>
    <xf numFmtId="0" fontId="16" fillId="0" borderId="0" xfId="0" applyFont="1" applyAlignment="1" applyProtection="1">
      <alignment horizontal="left"/>
      <protection locked="0"/>
    </xf>
    <xf numFmtId="0" fontId="17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textRotation="90"/>
    </xf>
    <xf numFmtId="0" fontId="16" fillId="0" borderId="0" xfId="0" applyFont="1" applyAlignment="1">
      <alignment horizontal="center"/>
    </xf>
    <xf numFmtId="0" fontId="51" fillId="2" borderId="26" xfId="0" applyFont="1" applyFill="1" applyBorder="1" applyAlignment="1">
      <alignment horizontal="left" vertical="top" wrapText="1"/>
    </xf>
    <xf numFmtId="167" fontId="53" fillId="0" borderId="26" xfId="0" applyNumberFormat="1" applyFont="1" applyBorder="1" applyAlignment="1">
      <alignment horizontal="center" vertical="top" shrinkToFit="1"/>
    </xf>
    <xf numFmtId="0" fontId="54" fillId="0" borderId="26" xfId="0" applyFont="1" applyBorder="1" applyAlignment="1">
      <alignment horizontal="left" vertical="top" wrapText="1"/>
    </xf>
    <xf numFmtId="0" fontId="0" fillId="0" borderId="28" xfId="0" applyBorder="1" applyAlignment="1">
      <alignment horizontal="left" wrapText="1"/>
    </xf>
    <xf numFmtId="0" fontId="0" fillId="0" borderId="26" xfId="0" applyBorder="1" applyAlignment="1">
      <alignment horizontal="left" vertical="top" wrapText="1"/>
    </xf>
    <xf numFmtId="2" fontId="53" fillId="0" borderId="26" xfId="0" applyNumberFormat="1" applyFont="1" applyBorder="1" applyAlignment="1">
      <alignment horizontal="center" vertical="top" shrinkToFit="1"/>
    </xf>
    <xf numFmtId="0" fontId="0" fillId="0" borderId="26" xfId="0" applyBorder="1" applyAlignment="1">
      <alignment horizontal="left" wrapText="1"/>
    </xf>
    <xf numFmtId="0" fontId="0" fillId="0" borderId="28" xfId="0" applyBorder="1" applyAlignment="1">
      <alignment horizontal="center" wrapText="1"/>
    </xf>
    <xf numFmtId="0" fontId="54" fillId="0" borderId="26" xfId="0" applyFont="1" applyBorder="1" applyAlignment="1">
      <alignment horizontal="center" vertical="top" wrapText="1"/>
    </xf>
    <xf numFmtId="0" fontId="0" fillId="0" borderId="26" xfId="0" applyBorder="1" applyAlignment="1">
      <alignment horizontal="center" wrapText="1"/>
    </xf>
    <xf numFmtId="1" fontId="0" fillId="0" borderId="0" xfId="0" applyNumberFormat="1"/>
    <xf numFmtId="0" fontId="16" fillId="0" borderId="0" xfId="0" applyFont="1" applyAlignment="1" applyProtection="1">
      <alignment horizontal="center"/>
      <protection locked="0"/>
    </xf>
    <xf numFmtId="0" fontId="56" fillId="0" borderId="0" xfId="0" applyFont="1" applyAlignment="1">
      <alignment wrapText="1"/>
    </xf>
    <xf numFmtId="0" fontId="52" fillId="2" borderId="26" xfId="0" applyFont="1" applyFill="1" applyBorder="1" applyAlignment="1">
      <alignment horizontal="center" vertical="top" wrapText="1"/>
    </xf>
    <xf numFmtId="0" fontId="13" fillId="0" borderId="0" xfId="0" applyFont="1" applyAlignment="1">
      <alignment horizontal="center" vertical="center"/>
    </xf>
    <xf numFmtId="0" fontId="41" fillId="0" borderId="0" xfId="0" applyFont="1" applyAlignment="1">
      <alignment horizontal="center" vertical="center"/>
    </xf>
    <xf numFmtId="0" fontId="45" fillId="0" borderId="0" xfId="0" applyFont="1" applyAlignment="1">
      <alignment horizontal="center" vertical="center"/>
    </xf>
    <xf numFmtId="0" fontId="41" fillId="0" borderId="0" xfId="0" applyFont="1" applyAlignment="1">
      <alignment horizontal="center" vertical="center" wrapText="1"/>
    </xf>
    <xf numFmtId="0" fontId="57" fillId="0" borderId="0" xfId="0" applyFont="1" applyAlignment="1">
      <alignment horizontal="center"/>
    </xf>
    <xf numFmtId="165" fontId="57" fillId="0" borderId="0" xfId="0" applyNumberFormat="1" applyFont="1" applyAlignment="1">
      <alignment horizontal="center"/>
    </xf>
    <xf numFmtId="2" fontId="57" fillId="0" borderId="0" xfId="0" applyNumberFormat="1" applyFont="1" applyAlignment="1">
      <alignment horizontal="center"/>
    </xf>
    <xf numFmtId="1" fontId="57" fillId="0" borderId="0" xfId="0" applyNumberFormat="1" applyFont="1" applyAlignment="1">
      <alignment horizontal="center"/>
    </xf>
    <xf numFmtId="2" fontId="46" fillId="0" borderId="0" xfId="0" applyNumberFormat="1" applyFont="1" applyAlignment="1">
      <alignment horizontal="center"/>
    </xf>
    <xf numFmtId="0" fontId="46" fillId="0" borderId="0" xfId="0" applyFont="1" applyAlignment="1">
      <alignment horizontal="center"/>
    </xf>
    <xf numFmtId="0" fontId="46" fillId="0" borderId="0" xfId="0" applyFont="1" applyAlignment="1">
      <alignment horizontal="center" wrapText="1"/>
    </xf>
    <xf numFmtId="0" fontId="28" fillId="0" borderId="0" xfId="0" applyFont="1" applyAlignment="1">
      <alignment horizontal="center" vertical="center"/>
    </xf>
    <xf numFmtId="0" fontId="14" fillId="0" borderId="24" xfId="0" applyFont="1" applyBorder="1" applyAlignment="1" applyProtection="1">
      <alignment horizontal="center" vertical="center"/>
      <protection locked="0"/>
    </xf>
    <xf numFmtId="164" fontId="58" fillId="0" borderId="0" xfId="0" applyNumberFormat="1" applyFont="1" applyAlignment="1">
      <alignment horizontal="center"/>
    </xf>
    <xf numFmtId="164" fontId="58" fillId="0" borderId="0" xfId="0" applyNumberFormat="1" applyFont="1" applyAlignment="1">
      <alignment horizontal="center" wrapText="1"/>
    </xf>
    <xf numFmtId="164" fontId="59" fillId="0" borderId="0" xfId="0" applyNumberFormat="1" applyFont="1" applyAlignment="1">
      <alignment horizontal="center"/>
    </xf>
    <xf numFmtId="0" fontId="16" fillId="0" borderId="0" xfId="0" applyFont="1" applyProtection="1">
      <protection locked="0"/>
    </xf>
    <xf numFmtId="165" fontId="16" fillId="0" borderId="0" xfId="0" applyNumberFormat="1" applyFont="1" applyAlignment="1" applyProtection="1">
      <alignment horizontal="center"/>
      <protection locked="0"/>
    </xf>
    <xf numFmtId="0" fontId="0" fillId="0" borderId="39" xfId="0" applyBorder="1" applyAlignment="1">
      <alignment horizontal="center"/>
    </xf>
    <xf numFmtId="164" fontId="58" fillId="0" borderId="0" xfId="0" applyNumberFormat="1" applyFont="1" applyAlignment="1">
      <alignment horizontal="center" vertical="center"/>
    </xf>
    <xf numFmtId="0" fontId="13" fillId="0" borderId="0" xfId="0" applyFont="1" applyAlignment="1">
      <alignment vertical="center"/>
    </xf>
    <xf numFmtId="164" fontId="58" fillId="0" borderId="0" xfId="0" applyNumberFormat="1" applyFont="1" applyAlignment="1">
      <alignment horizontal="center" vertical="center" wrapText="1"/>
    </xf>
    <xf numFmtId="164" fontId="59" fillId="0" borderId="0" xfId="0" applyNumberFormat="1" applyFont="1" applyAlignment="1">
      <alignment horizontal="center" vertical="center"/>
    </xf>
    <xf numFmtId="0" fontId="16" fillId="0" borderId="0" xfId="0" applyFont="1" applyAlignment="1">
      <alignment vertical="center" wrapText="1"/>
    </xf>
    <xf numFmtId="0" fontId="17" fillId="0" borderId="0" xfId="0" applyFont="1" applyAlignment="1" applyProtection="1">
      <alignment vertical="center"/>
      <protection locked="0"/>
    </xf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15" fontId="13" fillId="0" borderId="0" xfId="0" applyNumberFormat="1" applyFont="1" applyAlignment="1">
      <alignment vertical="center"/>
    </xf>
    <xf numFmtId="0" fontId="17" fillId="0" borderId="0" xfId="0" applyFont="1" applyAlignment="1">
      <alignment vertical="center"/>
    </xf>
    <xf numFmtId="0" fontId="0" fillId="0" borderId="3" xfId="0" applyBorder="1" applyAlignment="1">
      <alignment vertical="center" wrapText="1"/>
    </xf>
    <xf numFmtId="0" fontId="0" fillId="0" borderId="0" xfId="0" applyAlignment="1">
      <alignment vertical="center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0" xfId="0" applyFont="1" applyAlignment="1">
      <alignment vertical="center" wrapText="1"/>
    </xf>
    <xf numFmtId="0" fontId="14" fillId="0" borderId="4" xfId="0" applyFont="1" applyBorder="1" applyAlignment="1">
      <alignment vertical="center"/>
    </xf>
    <xf numFmtId="0" fontId="13" fillId="0" borderId="11" xfId="0" applyFont="1" applyBorder="1" applyAlignment="1">
      <alignment vertical="center"/>
    </xf>
    <xf numFmtId="0" fontId="15" fillId="0" borderId="5" xfId="0" applyFont="1" applyBorder="1" applyAlignment="1">
      <alignment vertical="center"/>
    </xf>
    <xf numFmtId="0" fontId="14" fillId="0" borderId="6" xfId="0" applyFont="1" applyBorder="1" applyAlignment="1">
      <alignment vertical="center"/>
    </xf>
    <xf numFmtId="0" fontId="15" fillId="0" borderId="7" xfId="0" applyFont="1" applyBorder="1" applyAlignment="1">
      <alignment vertical="center"/>
    </xf>
    <xf numFmtId="0" fontId="14" fillId="0" borderId="8" xfId="0" applyFont="1" applyBorder="1" applyAlignment="1">
      <alignment vertical="center"/>
    </xf>
    <xf numFmtId="0" fontId="13" fillId="0" borderId="12" xfId="0" applyFont="1" applyBorder="1" applyAlignment="1">
      <alignment vertical="center"/>
    </xf>
    <xf numFmtId="0" fontId="15" fillId="0" borderId="9" xfId="0" applyFont="1" applyBorder="1" applyAlignment="1">
      <alignment vertical="center"/>
    </xf>
    <xf numFmtId="0" fontId="23" fillId="0" borderId="15" xfId="0" applyFont="1" applyBorder="1" applyProtection="1">
      <protection locked="0"/>
    </xf>
    <xf numFmtId="0" fontId="13" fillId="0" borderId="0" xfId="12" applyFont="1" applyAlignment="1">
      <alignment horizontal="center"/>
    </xf>
    <xf numFmtId="0" fontId="13" fillId="0" borderId="15" xfId="0" applyFont="1" applyBorder="1" applyProtection="1">
      <protection locked="0"/>
    </xf>
    <xf numFmtId="2" fontId="13" fillId="0" borderId="0" xfId="0" applyNumberFormat="1" applyFont="1" applyAlignment="1" applyProtection="1">
      <alignment horizontal="center"/>
      <protection locked="0"/>
    </xf>
    <xf numFmtId="0" fontId="0" fillId="0" borderId="13" xfId="0" applyBorder="1"/>
    <xf numFmtId="0" fontId="0" fillId="0" borderId="14" xfId="0" applyBorder="1"/>
    <xf numFmtId="0" fontId="15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3" fillId="0" borderId="45" xfId="0" applyFont="1" applyBorder="1" applyAlignment="1" applyProtection="1">
      <alignment horizontal="center" vertical="center"/>
      <protection locked="0"/>
    </xf>
    <xf numFmtId="0" fontId="13" fillId="0" borderId="46" xfId="0" applyFont="1" applyBorder="1" applyAlignment="1" applyProtection="1">
      <alignment horizontal="center" vertical="center"/>
      <protection locked="0"/>
    </xf>
    <xf numFmtId="0" fontId="14" fillId="0" borderId="47" xfId="0" applyFont="1" applyBorder="1" applyAlignment="1" applyProtection="1">
      <alignment horizontal="center" vertical="center"/>
      <protection locked="0"/>
    </xf>
    <xf numFmtId="0" fontId="0" fillId="0" borderId="53" xfId="0" applyBorder="1" applyAlignment="1">
      <alignment vertical="center"/>
    </xf>
    <xf numFmtId="0" fontId="13" fillId="0" borderId="0" xfId="0" applyFont="1" applyAlignment="1">
      <alignment horizontal="left" vertical="center" wrapText="1"/>
    </xf>
    <xf numFmtId="0" fontId="13" fillId="0" borderId="59" xfId="0" applyFont="1" applyBorder="1" applyAlignment="1">
      <alignment horizontal="center" vertical="center"/>
    </xf>
    <xf numFmtId="0" fontId="13" fillId="0" borderId="60" xfId="0" applyFont="1" applyBorder="1" applyAlignment="1">
      <alignment horizontal="left" vertical="center" wrapText="1"/>
    </xf>
    <xf numFmtId="0" fontId="13" fillId="0" borderId="61" xfId="0" applyFont="1" applyBorder="1" applyAlignment="1" applyProtection="1">
      <alignment horizontal="center" vertical="center"/>
      <protection locked="0"/>
    </xf>
    <xf numFmtId="0" fontId="13" fillId="0" borderId="39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0" borderId="62" xfId="0" applyFont="1" applyBorder="1" applyAlignment="1">
      <alignment horizontal="center" vertical="center"/>
    </xf>
    <xf numFmtId="0" fontId="13" fillId="0" borderId="63" xfId="0" applyFont="1" applyBorder="1" applyAlignment="1" applyProtection="1">
      <alignment horizontal="center" vertical="center"/>
      <protection locked="0"/>
    </xf>
    <xf numFmtId="0" fontId="0" fillId="0" borderId="59" xfId="0" applyBorder="1" applyAlignment="1">
      <alignment horizontal="center"/>
    </xf>
    <xf numFmtId="0" fontId="0" fillId="0" borderId="62" xfId="0" applyBorder="1" applyAlignment="1">
      <alignment horizontal="center"/>
    </xf>
    <xf numFmtId="0" fontId="44" fillId="0" borderId="0" xfId="0" applyFont="1" applyAlignment="1">
      <alignment horizontal="center" vertical="center"/>
    </xf>
    <xf numFmtId="0" fontId="56" fillId="0" borderId="0" xfId="0" applyFont="1"/>
    <xf numFmtId="0" fontId="44" fillId="0" borderId="0" xfId="0" applyFont="1"/>
    <xf numFmtId="2" fontId="41" fillId="0" borderId="0" xfId="0" applyNumberFormat="1" applyFont="1"/>
    <xf numFmtId="0" fontId="41" fillId="0" borderId="0" xfId="0" applyFont="1" applyAlignment="1">
      <alignment horizontal="center"/>
    </xf>
    <xf numFmtId="2" fontId="56" fillId="0" borderId="0" xfId="0" applyNumberFormat="1" applyFont="1"/>
    <xf numFmtId="2" fontId="44" fillId="0" borderId="0" xfId="0" applyNumberFormat="1" applyFont="1"/>
    <xf numFmtId="1" fontId="13" fillId="0" borderId="0" xfId="0" applyNumberFormat="1" applyFont="1" applyAlignment="1">
      <alignment horizontal="center"/>
    </xf>
    <xf numFmtId="1" fontId="16" fillId="0" borderId="0" xfId="0" applyNumberFormat="1" applyFont="1" applyAlignment="1" applyProtection="1">
      <alignment horizontal="center"/>
      <protection locked="0"/>
    </xf>
    <xf numFmtId="1" fontId="0" fillId="0" borderId="0" xfId="0" applyNumberFormat="1" applyAlignment="1">
      <alignment horizontal="center"/>
    </xf>
    <xf numFmtId="2" fontId="14" fillId="0" borderId="70" xfId="0" applyNumberFormat="1" applyFont="1" applyBorder="1" applyAlignment="1" applyProtection="1">
      <alignment horizontal="center" vertical="center"/>
      <protection locked="0"/>
    </xf>
    <xf numFmtId="2" fontId="14" fillId="0" borderId="71" xfId="0" applyNumberFormat="1" applyFont="1" applyBorder="1" applyAlignment="1" applyProtection="1">
      <alignment horizontal="center" vertical="center" wrapText="1"/>
      <protection locked="0"/>
    </xf>
    <xf numFmtId="14" fontId="13" fillId="0" borderId="0" xfId="0" applyNumberFormat="1" applyFont="1" applyAlignment="1">
      <alignment horizontal="center" vertical="center" wrapText="1"/>
    </xf>
    <xf numFmtId="2" fontId="14" fillId="0" borderId="0" xfId="0" applyNumberFormat="1" applyFont="1" applyAlignment="1" applyProtection="1">
      <alignment horizontal="center" vertical="center" wrapText="1"/>
      <protection locked="0"/>
    </xf>
    <xf numFmtId="0" fontId="23" fillId="0" borderId="74" xfId="12" applyFont="1" applyBorder="1" applyAlignment="1" applyProtection="1">
      <alignment horizontal="center" vertical="center"/>
      <protection locked="0"/>
    </xf>
    <xf numFmtId="0" fontId="23" fillId="0" borderId="75" xfId="12" applyFont="1" applyBorder="1" applyAlignment="1" applyProtection="1">
      <alignment horizontal="center" vertical="center"/>
      <protection locked="0"/>
    </xf>
    <xf numFmtId="0" fontId="13" fillId="0" borderId="74" xfId="12" applyFont="1" applyBorder="1" applyAlignment="1" applyProtection="1">
      <alignment horizontal="center"/>
      <protection locked="0"/>
    </xf>
    <xf numFmtId="0" fontId="23" fillId="0" borderId="75" xfId="12" applyFont="1" applyBorder="1" applyAlignment="1" applyProtection="1">
      <alignment horizontal="center"/>
      <protection locked="0"/>
    </xf>
    <xf numFmtId="0" fontId="23" fillId="0" borderId="68" xfId="12" applyFont="1" applyBorder="1" applyAlignment="1" applyProtection="1">
      <alignment horizontal="center" vertical="center"/>
      <protection locked="0"/>
    </xf>
    <xf numFmtId="0" fontId="23" fillId="0" borderId="76" xfId="12" applyFont="1" applyBorder="1" applyAlignment="1" applyProtection="1">
      <alignment horizontal="center" vertical="center"/>
      <protection locked="0"/>
    </xf>
    <xf numFmtId="0" fontId="13" fillId="0" borderId="68" xfId="12" applyFont="1" applyBorder="1" applyAlignment="1" applyProtection="1">
      <alignment horizontal="center"/>
      <protection locked="0"/>
    </xf>
    <xf numFmtId="0" fontId="23" fillId="0" borderId="76" xfId="12" applyFont="1" applyBorder="1" applyAlignment="1" applyProtection="1">
      <alignment horizontal="center"/>
      <protection locked="0"/>
    </xf>
    <xf numFmtId="0" fontId="23" fillId="0" borderId="77" xfId="12" applyFont="1" applyBorder="1" applyAlignment="1" applyProtection="1">
      <alignment horizontal="center" vertical="center"/>
      <protection locked="0"/>
    </xf>
    <xf numFmtId="0" fontId="23" fillId="0" borderId="78" xfId="12" applyFont="1" applyBorder="1" applyAlignment="1" applyProtection="1">
      <alignment horizontal="center" vertical="center"/>
      <protection locked="0"/>
    </xf>
    <xf numFmtId="0" fontId="13" fillId="0" borderId="77" xfId="12" applyFont="1" applyBorder="1" applyAlignment="1" applyProtection="1">
      <alignment horizontal="center"/>
      <protection locked="0"/>
    </xf>
    <xf numFmtId="0" fontId="23" fillId="0" borderId="78" xfId="12" applyFont="1" applyBorder="1" applyAlignment="1" applyProtection="1">
      <alignment horizontal="center"/>
      <protection locked="0"/>
    </xf>
    <xf numFmtId="0" fontId="23" fillId="0" borderId="0" xfId="0" applyFont="1" applyProtection="1">
      <protection locked="0"/>
    </xf>
    <xf numFmtId="0" fontId="13" fillId="0" borderId="0" xfId="12" applyFont="1" applyAlignment="1" applyProtection="1">
      <alignment horizontal="center"/>
      <protection locked="0"/>
    </xf>
    <xf numFmtId="0" fontId="23" fillId="0" borderId="0" xfId="12" applyFont="1" applyAlignment="1" applyProtection="1">
      <alignment horizontal="center"/>
      <protection locked="0"/>
    </xf>
    <xf numFmtId="0" fontId="22" fillId="0" borderId="0" xfId="0" applyFont="1" applyAlignment="1">
      <alignment horizontal="center" vertical="center"/>
    </xf>
    <xf numFmtId="165" fontId="16" fillId="0" borderId="0" xfId="0" applyNumberFormat="1" applyFont="1" applyAlignment="1" applyProtection="1">
      <alignment horizontal="center" vertical="center"/>
      <protection locked="0"/>
    </xf>
    <xf numFmtId="2" fontId="13" fillId="0" borderId="29" xfId="1" applyNumberFormat="1" applyFont="1" applyFill="1" applyBorder="1" applyAlignment="1" applyProtection="1">
      <alignment horizontal="center" vertical="center"/>
    </xf>
    <xf numFmtId="2" fontId="13" fillId="0" borderId="0" xfId="1" applyNumberFormat="1" applyFont="1" applyFill="1" applyBorder="1" applyAlignment="1" applyProtection="1">
      <alignment horizontal="center" vertical="center"/>
    </xf>
    <xf numFmtId="2" fontId="13" fillId="0" borderId="16" xfId="1" applyNumberFormat="1" applyFont="1" applyFill="1" applyBorder="1" applyAlignment="1" applyProtection="1">
      <alignment horizontal="center" vertical="center"/>
    </xf>
    <xf numFmtId="2" fontId="13" fillId="0" borderId="31" xfId="1" applyNumberFormat="1" applyFont="1" applyFill="1" applyBorder="1" applyAlignment="1" applyProtection="1">
      <alignment horizontal="center" vertical="center"/>
    </xf>
    <xf numFmtId="166" fontId="13" fillId="0" borderId="34" xfId="0" applyNumberFormat="1" applyFont="1" applyBorder="1" applyAlignment="1">
      <alignment horizontal="center"/>
    </xf>
    <xf numFmtId="0" fontId="13" fillId="0" borderId="34" xfId="0" applyFont="1" applyBorder="1" applyAlignment="1">
      <alignment horizontal="center"/>
    </xf>
    <xf numFmtId="2" fontId="13" fillId="0" borderId="34" xfId="0" applyNumberFormat="1" applyFont="1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31" xfId="0" applyBorder="1"/>
    <xf numFmtId="0" fontId="0" fillId="0" borderId="31" xfId="0" applyBorder="1" applyAlignment="1">
      <alignment horizontal="right"/>
    </xf>
    <xf numFmtId="14" fontId="25" fillId="0" borderId="31" xfId="0" applyNumberFormat="1" applyFont="1" applyBorder="1" applyAlignment="1">
      <alignment horizontal="center"/>
    </xf>
    <xf numFmtId="0" fontId="30" fillId="0" borderId="0" xfId="0" applyFont="1" applyAlignment="1">
      <alignment horizontal="center"/>
    </xf>
    <xf numFmtId="2" fontId="13" fillId="0" borderId="34" xfId="0" quotePrefix="1" applyNumberFormat="1" applyFont="1" applyBorder="1" applyAlignment="1">
      <alignment horizontal="center"/>
    </xf>
    <xf numFmtId="0" fontId="65" fillId="4" borderId="24" xfId="0" applyFont="1" applyFill="1" applyBorder="1" applyAlignment="1">
      <alignment horizontal="center"/>
    </xf>
    <xf numFmtId="0" fontId="66" fillId="3" borderId="24" xfId="0" applyFont="1" applyFill="1" applyBorder="1" applyAlignment="1">
      <alignment horizontal="center"/>
    </xf>
    <xf numFmtId="0" fontId="66" fillId="3" borderId="27" xfId="0" applyFont="1" applyFill="1" applyBorder="1" applyAlignment="1">
      <alignment horizontal="center"/>
    </xf>
    <xf numFmtId="1" fontId="68" fillId="8" borderId="24" xfId="125" applyNumberFormat="1" applyFont="1" applyFill="1" applyBorder="1" applyAlignment="1">
      <alignment horizontal="center" vertical="center"/>
    </xf>
    <xf numFmtId="0" fontId="68" fillId="9" borderId="24" xfId="125" applyFont="1" applyFill="1" applyBorder="1" applyAlignment="1">
      <alignment horizontal="center" vertical="center"/>
    </xf>
    <xf numFmtId="0" fontId="0" fillId="7" borderId="62" xfId="0" applyFill="1" applyBorder="1" applyAlignment="1">
      <alignment horizontal="center"/>
    </xf>
    <xf numFmtId="0" fontId="0" fillId="0" borderId="0" xfId="0" applyAlignment="1">
      <alignment horizontal="left"/>
    </xf>
    <xf numFmtId="0" fontId="0" fillId="7" borderId="39" xfId="0" applyFill="1" applyBorder="1" applyAlignment="1">
      <alignment horizontal="center"/>
    </xf>
    <xf numFmtId="0" fontId="0" fillId="10" borderId="62" xfId="0" applyFill="1" applyBorder="1" applyAlignment="1">
      <alignment horizontal="center"/>
    </xf>
    <xf numFmtId="0" fontId="17" fillId="0" borderId="86" xfId="0" applyFont="1" applyBorder="1" applyAlignment="1">
      <alignment vertical="center"/>
    </xf>
    <xf numFmtId="0" fontId="17" fillId="0" borderId="87" xfId="0" applyFont="1" applyBorder="1" applyAlignment="1">
      <alignment vertical="center" wrapText="1"/>
    </xf>
    <xf numFmtId="164" fontId="18" fillId="0" borderId="88" xfId="0" applyNumberFormat="1" applyFont="1" applyBorder="1" applyAlignment="1">
      <alignment horizontal="center" vertical="center"/>
    </xf>
    <xf numFmtId="164" fontId="18" fillId="0" borderId="89" xfId="0" applyNumberFormat="1" applyFont="1" applyBorder="1" applyAlignment="1">
      <alignment horizontal="center" vertical="center"/>
    </xf>
    <xf numFmtId="164" fontId="18" fillId="0" borderId="87" xfId="0" applyNumberFormat="1" applyFont="1" applyBorder="1" applyAlignment="1">
      <alignment horizontal="center" vertical="center"/>
    </xf>
    <xf numFmtId="164" fontId="18" fillId="0" borderId="90" xfId="0" applyNumberFormat="1" applyFont="1" applyBorder="1" applyAlignment="1">
      <alignment horizontal="center" vertical="center"/>
    </xf>
    <xf numFmtId="164" fontId="18" fillId="0" borderId="86" xfId="0" applyNumberFormat="1" applyFont="1" applyBorder="1" applyAlignment="1">
      <alignment horizontal="center" vertical="center"/>
    </xf>
    <xf numFmtId="0" fontId="18" fillId="0" borderId="91" xfId="0" applyFont="1" applyBorder="1" applyAlignment="1">
      <alignment horizontal="center" vertical="center"/>
    </xf>
    <xf numFmtId="0" fontId="17" fillId="0" borderId="92" xfId="0" applyFont="1" applyBorder="1" applyAlignment="1">
      <alignment horizontal="center" vertical="center" wrapText="1"/>
    </xf>
    <xf numFmtId="0" fontId="17" fillId="0" borderId="93" xfId="0" applyFont="1" applyBorder="1" applyAlignment="1">
      <alignment horizontal="center" textRotation="90"/>
    </xf>
    <xf numFmtId="0" fontId="17" fillId="0" borderId="94" xfId="0" applyFont="1" applyBorder="1" applyAlignment="1">
      <alignment horizontal="center" textRotation="90"/>
    </xf>
    <xf numFmtId="0" fontId="18" fillId="0" borderId="95" xfId="0" applyFont="1" applyBorder="1" applyAlignment="1">
      <alignment horizontal="center" textRotation="90"/>
    </xf>
    <xf numFmtId="0" fontId="18" fillId="0" borderId="96" xfId="0" applyFont="1" applyBorder="1" applyAlignment="1">
      <alignment horizontal="center" textRotation="90"/>
    </xf>
    <xf numFmtId="0" fontId="17" fillId="0" borderId="97" xfId="0" applyFont="1" applyBorder="1" applyAlignment="1">
      <alignment horizontal="center" textRotation="90"/>
    </xf>
    <xf numFmtId="0" fontId="17" fillId="0" borderId="94" xfId="0" applyFont="1" applyBorder="1" applyAlignment="1">
      <alignment horizontal="center" vertical="center" textRotation="90"/>
    </xf>
    <xf numFmtId="0" fontId="18" fillId="0" borderId="96" xfId="0" applyFont="1" applyBorder="1" applyAlignment="1">
      <alignment horizontal="center" vertical="center" textRotation="90"/>
    </xf>
    <xf numFmtId="0" fontId="13" fillId="0" borderId="86" xfId="0" applyFont="1" applyBorder="1" applyAlignment="1">
      <alignment horizontal="center" vertical="center"/>
    </xf>
    <xf numFmtId="0" fontId="13" fillId="0" borderId="98" xfId="0" applyFont="1" applyBorder="1" applyAlignment="1">
      <alignment horizontal="left" vertical="center" wrapText="1"/>
    </xf>
    <xf numFmtId="0" fontId="15" fillId="0" borderId="87" xfId="0" applyFont="1" applyBorder="1" applyAlignment="1">
      <alignment horizontal="center" vertical="center"/>
    </xf>
    <xf numFmtId="0" fontId="13" fillId="0" borderId="89" xfId="0" applyFont="1" applyBorder="1" applyAlignment="1">
      <alignment horizontal="center" vertical="center"/>
    </xf>
    <xf numFmtId="0" fontId="15" fillId="0" borderId="90" xfId="0" applyFont="1" applyBorder="1" applyAlignment="1">
      <alignment horizontal="center" vertical="center"/>
    </xf>
    <xf numFmtId="0" fontId="13" fillId="0" borderId="99" xfId="0" applyFont="1" applyBorder="1" applyAlignment="1">
      <alignment horizontal="left" vertical="center" wrapText="1"/>
    </xf>
    <xf numFmtId="0" fontId="13" fillId="0" borderId="87" xfId="0" applyFont="1" applyBorder="1" applyAlignment="1">
      <alignment horizontal="left" vertical="center" wrapText="1"/>
    </xf>
    <xf numFmtId="0" fontId="13" fillId="0" borderId="97" xfId="0" applyFont="1" applyBorder="1" applyAlignment="1">
      <alignment horizontal="center" vertical="center"/>
    </xf>
    <xf numFmtId="0" fontId="13" fillId="0" borderId="95" xfId="0" applyFont="1" applyBorder="1" applyAlignment="1">
      <alignment horizontal="left" vertical="center" wrapText="1"/>
    </xf>
    <xf numFmtId="0" fontId="13" fillId="0" borderId="94" xfId="0" applyFont="1" applyBorder="1" applyAlignment="1">
      <alignment horizontal="center" vertical="center"/>
    </xf>
    <xf numFmtId="0" fontId="15" fillId="0" borderId="96" xfId="0" applyFont="1" applyBorder="1" applyAlignment="1">
      <alignment horizontal="center" vertical="center"/>
    </xf>
    <xf numFmtId="0" fontId="15" fillId="0" borderId="101" xfId="0" applyFont="1" applyBorder="1" applyAlignment="1">
      <alignment horizontal="center" vertical="center"/>
    </xf>
    <xf numFmtId="0" fontId="13" fillId="0" borderId="101" xfId="0" applyFont="1" applyBorder="1" applyAlignment="1">
      <alignment horizontal="center" vertical="center"/>
    </xf>
    <xf numFmtId="0" fontId="50" fillId="0" borderId="101" xfId="0" applyFont="1" applyBorder="1" applyAlignment="1">
      <alignment horizontal="center" vertical="center" wrapText="1"/>
    </xf>
    <xf numFmtId="1" fontId="23" fillId="4" borderId="101" xfId="49" applyNumberFormat="1" applyFont="1" applyFill="1" applyBorder="1" applyAlignment="1" applyProtection="1">
      <alignment horizontal="center" vertical="center"/>
      <protection locked="0"/>
    </xf>
    <xf numFmtId="0" fontId="23" fillId="3" borderId="101" xfId="12" applyFont="1" applyFill="1" applyBorder="1" applyAlignment="1" applyProtection="1">
      <alignment horizontal="center" vertical="center"/>
      <protection locked="0"/>
    </xf>
    <xf numFmtId="2" fontId="15" fillId="0" borderId="101" xfId="0" applyNumberFormat="1" applyFont="1" applyBorder="1" applyAlignment="1">
      <alignment horizontal="center" vertical="center"/>
    </xf>
    <xf numFmtId="1" fontId="13" fillId="0" borderId="89" xfId="0" applyNumberFormat="1" applyFont="1" applyBorder="1" applyAlignment="1">
      <alignment horizontal="center" vertical="center"/>
    </xf>
    <xf numFmtId="16" fontId="13" fillId="0" borderId="101" xfId="0" applyNumberFormat="1" applyFont="1" applyBorder="1" applyAlignment="1">
      <alignment horizontal="center" vertical="center"/>
    </xf>
    <xf numFmtId="0" fontId="23" fillId="0" borderId="102" xfId="12" applyFont="1" applyBorder="1" applyAlignment="1" applyProtection="1">
      <alignment horizontal="center" vertical="center"/>
      <protection locked="0"/>
    </xf>
    <xf numFmtId="165" fontId="13" fillId="0" borderId="101" xfId="0" applyNumberFormat="1" applyFont="1" applyBorder="1" applyAlignment="1" applyProtection="1">
      <alignment horizontal="center" vertical="center"/>
      <protection locked="0"/>
    </xf>
    <xf numFmtId="1" fontId="13" fillId="0" borderId="106" xfId="0" applyNumberFormat="1" applyFont="1" applyBorder="1" applyAlignment="1">
      <alignment horizontal="center" vertical="center"/>
    </xf>
    <xf numFmtId="0" fontId="23" fillId="0" borderId="102" xfId="12" applyFont="1" applyBorder="1" applyAlignment="1">
      <alignment horizontal="center" vertical="center"/>
    </xf>
    <xf numFmtId="2" fontId="15" fillId="0" borderId="106" xfId="0" applyNumberFormat="1" applyFont="1" applyBorder="1" applyAlignment="1">
      <alignment horizontal="center" vertical="center"/>
    </xf>
    <xf numFmtId="0" fontId="13" fillId="0" borderId="102" xfId="12" applyFont="1" applyBorder="1" applyAlignment="1" applyProtection="1">
      <alignment horizontal="center" vertical="center"/>
      <protection locked="0"/>
    </xf>
    <xf numFmtId="0" fontId="13" fillId="0" borderId="101" xfId="73" applyFont="1" applyBorder="1" applyAlignment="1" applyProtection="1">
      <alignment horizontal="center" vertical="center"/>
      <protection locked="0"/>
    </xf>
    <xf numFmtId="0" fontId="23" fillId="0" borderId="101" xfId="73" applyFont="1" applyBorder="1" applyAlignment="1">
      <alignment horizontal="center" vertical="center"/>
    </xf>
    <xf numFmtId="0" fontId="13" fillId="0" borderId="102" xfId="12" applyFont="1" applyBorder="1" applyAlignment="1">
      <alignment horizontal="center" vertical="center"/>
    </xf>
    <xf numFmtId="0" fontId="13" fillId="0" borderId="101" xfId="73" applyFont="1" applyBorder="1" applyAlignment="1">
      <alignment horizontal="center" vertical="center"/>
    </xf>
    <xf numFmtId="0" fontId="23" fillId="0" borderId="104" xfId="12" applyFont="1" applyBorder="1" applyAlignment="1" applyProtection="1">
      <alignment horizontal="center" vertical="center"/>
      <protection locked="0"/>
    </xf>
    <xf numFmtId="0" fontId="13" fillId="0" borderId="112" xfId="73" applyFont="1" applyBorder="1" applyAlignment="1">
      <alignment horizontal="center" vertical="center"/>
    </xf>
    <xf numFmtId="2" fontId="15" fillId="0" borderId="113" xfId="0" applyNumberFormat="1" applyFont="1" applyBorder="1" applyAlignment="1">
      <alignment horizontal="center" vertical="center"/>
    </xf>
    <xf numFmtId="1" fontId="13" fillId="0" borderId="114" xfId="0" applyNumberFormat="1" applyFont="1" applyBorder="1" applyAlignment="1">
      <alignment horizontal="center" vertical="center"/>
    </xf>
    <xf numFmtId="0" fontId="15" fillId="0" borderId="115" xfId="0" applyFont="1" applyBorder="1" applyAlignment="1">
      <alignment horizontal="center" vertical="center"/>
    </xf>
    <xf numFmtId="0" fontId="13" fillId="0" borderId="115" xfId="0" applyFont="1" applyBorder="1" applyAlignment="1">
      <alignment horizontal="center" vertical="center"/>
    </xf>
    <xf numFmtId="0" fontId="50" fillId="0" borderId="115" xfId="0" applyFont="1" applyBorder="1" applyAlignment="1">
      <alignment horizontal="center" vertical="center" wrapText="1"/>
    </xf>
    <xf numFmtId="2" fontId="15" fillId="0" borderId="115" xfId="0" applyNumberFormat="1" applyFont="1" applyBorder="1" applyAlignment="1">
      <alignment horizontal="center" vertical="center"/>
    </xf>
    <xf numFmtId="1" fontId="13" fillId="0" borderId="116" xfId="0" applyNumberFormat="1" applyFont="1" applyBorder="1" applyAlignment="1">
      <alignment horizontal="center" vertical="center"/>
    </xf>
    <xf numFmtId="16" fontId="13" fillId="0" borderId="115" xfId="0" applyNumberFormat="1" applyFont="1" applyBorder="1" applyAlignment="1">
      <alignment horizontal="center" vertical="center"/>
    </xf>
    <xf numFmtId="0" fontId="23" fillId="0" borderId="117" xfId="12" applyFont="1" applyBorder="1" applyAlignment="1" applyProtection="1">
      <alignment horizontal="center" vertical="center"/>
      <protection locked="0"/>
    </xf>
    <xf numFmtId="165" fontId="13" fillId="0" borderId="115" xfId="0" applyNumberFormat="1" applyFont="1" applyBorder="1" applyAlignment="1" applyProtection="1">
      <alignment horizontal="center" vertical="center"/>
      <protection locked="0"/>
    </xf>
    <xf numFmtId="0" fontId="43" fillId="6" borderId="115" xfId="0" applyFont="1" applyFill="1" applyBorder="1" applyAlignment="1">
      <alignment horizontal="center" vertical="center"/>
    </xf>
    <xf numFmtId="0" fontId="43" fillId="5" borderId="115" xfId="0" applyFont="1" applyFill="1" applyBorder="1" applyAlignment="1">
      <alignment horizontal="center" vertical="center"/>
    </xf>
    <xf numFmtId="1" fontId="13" fillId="0" borderId="122" xfId="0" applyNumberFormat="1" applyFont="1" applyBorder="1" applyAlignment="1">
      <alignment horizontal="center" vertical="center"/>
    </xf>
    <xf numFmtId="0" fontId="23" fillId="0" borderId="117" xfId="12" applyFont="1" applyBorder="1" applyAlignment="1">
      <alignment horizontal="center" vertical="center"/>
    </xf>
    <xf numFmtId="2" fontId="15" fillId="0" borderId="122" xfId="0" applyNumberFormat="1" applyFont="1" applyBorder="1" applyAlignment="1">
      <alignment horizontal="center" vertical="center"/>
    </xf>
    <xf numFmtId="0" fontId="13" fillId="0" borderId="117" xfId="12" applyFont="1" applyBorder="1" applyAlignment="1" applyProtection="1">
      <alignment horizontal="center" vertical="center"/>
      <protection locked="0"/>
    </xf>
    <xf numFmtId="0" fontId="13" fillId="0" borderId="115" xfId="12" applyFont="1" applyBorder="1" applyAlignment="1" applyProtection="1">
      <alignment horizontal="center" vertical="center"/>
      <protection locked="0"/>
    </xf>
    <xf numFmtId="0" fontId="23" fillId="0" borderId="115" xfId="12" applyFont="1" applyBorder="1" applyAlignment="1">
      <alignment horizontal="center" vertical="center"/>
    </xf>
    <xf numFmtId="0" fontId="13" fillId="0" borderId="117" xfId="12" applyFont="1" applyBorder="1" applyAlignment="1">
      <alignment horizontal="center" vertical="center"/>
    </xf>
    <xf numFmtId="0" fontId="13" fillId="0" borderId="115" xfId="12" applyFont="1" applyBorder="1" applyAlignment="1">
      <alignment horizontal="center" vertical="center"/>
    </xf>
    <xf numFmtId="0" fontId="23" fillId="0" borderId="120" xfId="12" applyFont="1" applyBorder="1" applyAlignment="1" applyProtection="1">
      <alignment horizontal="center" vertical="center"/>
      <protection locked="0"/>
    </xf>
    <xf numFmtId="0" fontId="13" fillId="0" borderId="112" xfId="12" applyFont="1" applyBorder="1" applyAlignment="1">
      <alignment horizontal="center" vertical="center"/>
    </xf>
    <xf numFmtId="2" fontId="15" fillId="0" borderId="128" xfId="0" applyNumberFormat="1" applyFont="1" applyBorder="1" applyAlignment="1">
      <alignment horizontal="center" vertical="center"/>
    </xf>
    <xf numFmtId="1" fontId="13" fillId="0" borderId="129" xfId="0" applyNumberFormat="1" applyFont="1" applyBorder="1" applyAlignment="1">
      <alignment horizontal="center" vertical="center"/>
    </xf>
    <xf numFmtId="1" fontId="23" fillId="4" borderId="115" xfId="49" applyNumberFormat="1" applyFont="1" applyFill="1" applyBorder="1" applyAlignment="1" applyProtection="1">
      <alignment horizontal="center" vertical="center"/>
      <protection locked="0"/>
    </xf>
    <xf numFmtId="0" fontId="23" fillId="3" borderId="115" xfId="12" applyFont="1" applyFill="1" applyBorder="1" applyAlignment="1" applyProtection="1">
      <alignment horizontal="center" vertical="center"/>
      <protection locked="0"/>
    </xf>
    <xf numFmtId="2" fontId="15" fillId="0" borderId="121" xfId="0" applyNumberFormat="1" applyFont="1" applyBorder="1" applyAlignment="1">
      <alignment horizontal="center" vertical="center"/>
    </xf>
    <xf numFmtId="1" fontId="13" fillId="0" borderId="130" xfId="0" applyNumberFormat="1" applyFont="1" applyBorder="1" applyAlignment="1">
      <alignment horizontal="center" vertical="center"/>
    </xf>
    <xf numFmtId="16" fontId="13" fillId="0" borderId="131" xfId="0" applyNumberFormat="1" applyFont="1" applyBorder="1" applyAlignment="1">
      <alignment horizontal="center" vertical="center"/>
    </xf>
    <xf numFmtId="0" fontId="15" fillId="7" borderId="131" xfId="0" applyFont="1" applyFill="1" applyBorder="1" applyAlignment="1">
      <alignment horizontal="center" vertical="center"/>
    </xf>
    <xf numFmtId="0" fontId="13" fillId="7" borderId="131" xfId="0" applyFont="1" applyFill="1" applyBorder="1" applyAlignment="1">
      <alignment horizontal="center" vertical="center"/>
    </xf>
    <xf numFmtId="0" fontId="50" fillId="7" borderId="131" xfId="0" applyFont="1" applyFill="1" applyBorder="1" applyAlignment="1">
      <alignment horizontal="center" vertical="center" wrapText="1"/>
    </xf>
    <xf numFmtId="0" fontId="23" fillId="0" borderId="131" xfId="12" applyFont="1" applyBorder="1" applyAlignment="1" applyProtection="1">
      <alignment horizontal="center" vertical="center"/>
      <protection locked="0"/>
    </xf>
    <xf numFmtId="165" fontId="27" fillId="0" borderId="131" xfId="0" applyNumberFormat="1" applyFont="1" applyBorder="1" applyAlignment="1" applyProtection="1">
      <alignment horizontal="center" vertical="center"/>
      <protection locked="0"/>
    </xf>
    <xf numFmtId="1" fontId="13" fillId="0" borderId="135" xfId="0" applyNumberFormat="1" applyFont="1" applyBorder="1" applyAlignment="1">
      <alignment horizontal="center" vertical="center"/>
    </xf>
    <xf numFmtId="0" fontId="23" fillId="0" borderId="131" xfId="12" applyFont="1" applyBorder="1" applyAlignment="1">
      <alignment horizontal="center" vertical="center"/>
    </xf>
    <xf numFmtId="0" fontId="27" fillId="0" borderId="115" xfId="82" applyFont="1" applyBorder="1" applyAlignment="1" applyProtection="1">
      <alignment horizontal="center" vertical="center"/>
      <protection locked="0"/>
    </xf>
    <xf numFmtId="0" fontId="64" fillId="0" borderId="115" xfId="82" applyFont="1" applyBorder="1" applyAlignment="1">
      <alignment horizontal="center" vertical="center"/>
    </xf>
    <xf numFmtId="0" fontId="27" fillId="0" borderId="115" xfId="82" applyFont="1" applyBorder="1" applyAlignment="1">
      <alignment horizontal="center" vertical="center"/>
    </xf>
    <xf numFmtId="0" fontId="23" fillId="0" borderId="133" xfId="12" applyFont="1" applyBorder="1" applyAlignment="1" applyProtection="1">
      <alignment horizontal="center" vertical="center"/>
      <protection locked="0"/>
    </xf>
    <xf numFmtId="2" fontId="15" fillId="0" borderId="139" xfId="0" applyNumberFormat="1" applyFont="1" applyBorder="1" applyAlignment="1">
      <alignment horizontal="center" vertical="center"/>
    </xf>
    <xf numFmtId="1" fontId="13" fillId="0" borderId="140" xfId="0" applyNumberFormat="1" applyFont="1" applyBorder="1" applyAlignment="1">
      <alignment horizontal="center" vertical="center"/>
    </xf>
    <xf numFmtId="0" fontId="15" fillId="0" borderId="141" xfId="0" applyFont="1" applyBorder="1" applyAlignment="1">
      <alignment horizontal="center" vertical="center"/>
    </xf>
    <xf numFmtId="0" fontId="13" fillId="0" borderId="141" xfId="0" applyFont="1" applyBorder="1" applyAlignment="1">
      <alignment horizontal="center" vertical="center"/>
    </xf>
    <xf numFmtId="0" fontId="50" fillId="0" borderId="141" xfId="0" applyFont="1" applyBorder="1" applyAlignment="1">
      <alignment horizontal="center" vertical="center" wrapText="1"/>
    </xf>
    <xf numFmtId="2" fontId="15" fillId="0" borderId="141" xfId="0" applyNumberFormat="1" applyFont="1" applyBorder="1" applyAlignment="1">
      <alignment horizontal="center" vertical="center"/>
    </xf>
    <xf numFmtId="1" fontId="13" fillId="0" borderId="142" xfId="0" applyNumberFormat="1" applyFont="1" applyBorder="1" applyAlignment="1">
      <alignment horizontal="center" vertical="center"/>
    </xf>
    <xf numFmtId="16" fontId="13" fillId="0" borderId="141" xfId="0" applyNumberFormat="1" applyFont="1" applyBorder="1" applyAlignment="1">
      <alignment horizontal="center" vertical="center"/>
    </xf>
    <xf numFmtId="0" fontId="23" fillId="0" borderId="143" xfId="12" applyFont="1" applyBorder="1" applyAlignment="1" applyProtection="1">
      <alignment horizontal="center" vertical="center"/>
      <protection locked="0"/>
    </xf>
    <xf numFmtId="165" fontId="13" fillId="0" borderId="141" xfId="0" applyNumberFormat="1" applyFont="1" applyBorder="1" applyAlignment="1" applyProtection="1">
      <alignment horizontal="center" vertical="center"/>
      <protection locked="0"/>
    </xf>
    <xf numFmtId="1" fontId="13" fillId="0" borderId="148" xfId="0" applyNumberFormat="1" applyFont="1" applyBorder="1" applyAlignment="1">
      <alignment horizontal="center" vertical="center"/>
    </xf>
    <xf numFmtId="0" fontId="23" fillId="0" borderId="143" xfId="12" applyFont="1" applyBorder="1" applyAlignment="1">
      <alignment horizontal="center" vertical="center"/>
    </xf>
    <xf numFmtId="2" fontId="15" fillId="0" borderId="148" xfId="0" applyNumberFormat="1" applyFont="1" applyBorder="1" applyAlignment="1">
      <alignment horizontal="center" vertical="center"/>
    </xf>
    <xf numFmtId="0" fontId="13" fillId="0" borderId="143" xfId="12" applyFont="1" applyBorder="1" applyAlignment="1" applyProtection="1">
      <alignment horizontal="center" vertical="center"/>
      <protection locked="0"/>
    </xf>
    <xf numFmtId="0" fontId="13" fillId="0" borderId="141" xfId="73" applyFont="1" applyBorder="1" applyAlignment="1" applyProtection="1">
      <alignment horizontal="center" vertical="center"/>
      <protection locked="0"/>
    </xf>
    <xf numFmtId="0" fontId="23" fillId="0" borderId="141" xfId="73" applyFont="1" applyBorder="1" applyAlignment="1">
      <alignment horizontal="center" vertical="center"/>
    </xf>
    <xf numFmtId="0" fontId="13" fillId="0" borderId="143" xfId="12" applyFont="1" applyBorder="1" applyAlignment="1">
      <alignment horizontal="center" vertical="center"/>
    </xf>
    <xf numFmtId="0" fontId="13" fillId="0" borderId="141" xfId="73" applyFont="1" applyBorder="1" applyAlignment="1">
      <alignment horizontal="center" vertical="center"/>
    </xf>
    <xf numFmtId="0" fontId="23" fillId="0" borderId="146" xfId="12" applyFont="1" applyBorder="1" applyAlignment="1" applyProtection="1">
      <alignment horizontal="center" vertical="center"/>
      <protection locked="0"/>
    </xf>
    <xf numFmtId="0" fontId="13" fillId="0" borderId="154" xfId="73" applyFont="1" applyBorder="1" applyAlignment="1">
      <alignment horizontal="center" vertical="center"/>
    </xf>
    <xf numFmtId="2" fontId="15" fillId="0" borderId="155" xfId="0" applyNumberFormat="1" applyFont="1" applyBorder="1" applyAlignment="1">
      <alignment horizontal="center" vertical="center"/>
    </xf>
    <xf numFmtId="1" fontId="13" fillId="0" borderId="156" xfId="0" applyNumberFormat="1" applyFont="1" applyBorder="1" applyAlignment="1">
      <alignment horizontal="center" vertical="center"/>
    </xf>
    <xf numFmtId="0" fontId="15" fillId="0" borderId="161" xfId="0" applyFont="1" applyBorder="1" applyAlignment="1">
      <alignment horizontal="center"/>
    </xf>
    <xf numFmtId="0" fontId="13" fillId="0" borderId="161" xfId="0" applyFont="1" applyBorder="1"/>
    <xf numFmtId="0" fontId="13" fillId="0" borderId="161" xfId="0" applyFont="1" applyBorder="1" applyAlignment="1">
      <alignment horizontal="center"/>
    </xf>
    <xf numFmtId="0" fontId="13" fillId="0" borderId="162" xfId="0" applyFont="1" applyBorder="1" applyAlignment="1">
      <alignment horizontal="center"/>
    </xf>
    <xf numFmtId="0" fontId="0" fillId="0" borderId="163" xfId="0" applyBorder="1" applyAlignment="1">
      <alignment horizontal="center"/>
    </xf>
    <xf numFmtId="0" fontId="32" fillId="0" borderId="161" xfId="0" applyFont="1" applyBorder="1" applyAlignment="1">
      <alignment horizontal="center"/>
    </xf>
    <xf numFmtId="0" fontId="23" fillId="0" borderId="161" xfId="0" applyFont="1" applyBorder="1"/>
    <xf numFmtId="0" fontId="23" fillId="0" borderId="161" xfId="0" applyFont="1" applyBorder="1" applyAlignment="1">
      <alignment horizontal="center"/>
    </xf>
    <xf numFmtId="166" fontId="13" fillId="0" borderId="161" xfId="0" applyNumberFormat="1" applyFont="1" applyBorder="1" applyAlignment="1">
      <alignment horizontal="center"/>
    </xf>
    <xf numFmtId="2" fontId="13" fillId="0" borderId="161" xfId="0" applyNumberFormat="1" applyFont="1" applyBorder="1" applyAlignment="1">
      <alignment horizontal="center"/>
    </xf>
    <xf numFmtId="0" fontId="13" fillId="0" borderId="164" xfId="0" applyFont="1" applyBorder="1" applyAlignment="1">
      <alignment horizontal="center"/>
    </xf>
    <xf numFmtId="2" fontId="13" fillId="0" borderId="161" xfId="0" quotePrefix="1" applyNumberFormat="1" applyFont="1" applyBorder="1" applyAlignment="1">
      <alignment horizontal="center"/>
    </xf>
    <xf numFmtId="0" fontId="13" fillId="0" borderId="161" xfId="0" quotePrefix="1" applyFont="1" applyBorder="1" applyAlignment="1">
      <alignment horizontal="center"/>
    </xf>
    <xf numFmtId="2" fontId="14" fillId="0" borderId="164" xfId="0" applyNumberFormat="1" applyFont="1" applyBorder="1" applyAlignment="1" applyProtection="1">
      <alignment horizontal="center" vertical="center"/>
      <protection locked="0"/>
    </xf>
    <xf numFmtId="0" fontId="13" fillId="0" borderId="161" xfId="0" applyFont="1" applyBorder="1" applyAlignment="1">
      <alignment horizontal="center" wrapText="1"/>
    </xf>
    <xf numFmtId="0" fontId="13" fillId="0" borderId="164" xfId="0" applyFont="1" applyBorder="1" applyAlignment="1">
      <alignment horizontal="center" wrapText="1"/>
    </xf>
    <xf numFmtId="1" fontId="13" fillId="0" borderId="161" xfId="0" quotePrefix="1" applyNumberFormat="1" applyFont="1" applyBorder="1" applyAlignment="1">
      <alignment horizontal="center"/>
    </xf>
    <xf numFmtId="166" fontId="13" fillId="0" borderId="165" xfId="0" applyNumberFormat="1" applyFont="1" applyBorder="1" applyAlignment="1">
      <alignment horizontal="center"/>
    </xf>
    <xf numFmtId="0" fontId="13" fillId="0" borderId="165" xfId="0" applyFont="1" applyBorder="1" applyAlignment="1">
      <alignment horizontal="center"/>
    </xf>
    <xf numFmtId="0" fontId="13" fillId="0" borderId="166" xfId="0" applyFont="1" applyBorder="1" applyAlignment="1">
      <alignment horizontal="center"/>
    </xf>
    <xf numFmtId="2" fontId="13" fillId="0" borderId="165" xfId="0" quotePrefix="1" applyNumberFormat="1" applyFont="1" applyBorder="1" applyAlignment="1">
      <alignment horizontal="center"/>
    </xf>
    <xf numFmtId="2" fontId="14" fillId="0" borderId="161" xfId="0" applyNumberFormat="1" applyFont="1" applyBorder="1" applyAlignment="1" applyProtection="1">
      <alignment horizontal="center" vertical="center"/>
      <protection locked="0"/>
    </xf>
    <xf numFmtId="0" fontId="17" fillId="0" borderId="167" xfId="0" applyFont="1" applyBorder="1"/>
    <xf numFmtId="0" fontId="17" fillId="0" borderId="159" xfId="0" applyFont="1" applyBorder="1" applyAlignment="1">
      <alignment wrapText="1"/>
    </xf>
    <xf numFmtId="0" fontId="17" fillId="0" borderId="159" xfId="0" applyFont="1" applyBorder="1" applyAlignment="1">
      <alignment horizontal="center" wrapText="1"/>
    </xf>
    <xf numFmtId="164" fontId="18" fillId="0" borderId="163" xfId="0" applyNumberFormat="1" applyFont="1" applyBorder="1" applyAlignment="1">
      <alignment horizontal="center"/>
    </xf>
    <xf numFmtId="0" fontId="18" fillId="0" borderId="168" xfId="0" applyFont="1" applyBorder="1" applyAlignment="1">
      <alignment horizontal="center" vertical="center"/>
    </xf>
    <xf numFmtId="0" fontId="18" fillId="0" borderId="157" xfId="0" applyFont="1" applyBorder="1" applyAlignment="1">
      <alignment horizontal="center" vertical="center" wrapText="1"/>
    </xf>
    <xf numFmtId="0" fontId="18" fillId="0" borderId="163" xfId="0" applyFont="1" applyBorder="1" applyAlignment="1">
      <alignment horizontal="center" vertical="center" textRotation="90"/>
    </xf>
    <xf numFmtId="0" fontId="18" fillId="0" borderId="159" xfId="0" applyFont="1" applyBorder="1" applyAlignment="1">
      <alignment horizontal="center" vertical="center" textRotation="90"/>
    </xf>
    <xf numFmtId="0" fontId="17" fillId="0" borderId="83" xfId="0" applyFont="1" applyBorder="1" applyAlignment="1">
      <alignment horizontal="center" vertical="center" wrapText="1"/>
    </xf>
    <xf numFmtId="0" fontId="13" fillId="0" borderId="169" xfId="0" applyFont="1" applyBorder="1" applyAlignment="1">
      <alignment horizontal="center" vertical="center"/>
    </xf>
    <xf numFmtId="14" fontId="13" fillId="0" borderId="84" xfId="0" applyNumberFormat="1" applyFont="1" applyBorder="1" applyAlignment="1">
      <alignment horizontal="center" vertical="center" wrapText="1"/>
    </xf>
    <xf numFmtId="0" fontId="43" fillId="0" borderId="84" xfId="6" applyFont="1" applyBorder="1" applyAlignment="1">
      <alignment horizontal="center"/>
    </xf>
    <xf numFmtId="0" fontId="13" fillId="0" borderId="170" xfId="0" applyFont="1" applyBorder="1" applyAlignment="1">
      <alignment horizontal="left" vertical="center" wrapText="1"/>
    </xf>
    <xf numFmtId="0" fontId="13" fillId="0" borderId="84" xfId="6" applyFont="1" applyBorder="1" applyAlignment="1">
      <alignment horizontal="center"/>
    </xf>
    <xf numFmtId="0" fontId="13" fillId="0" borderId="84" xfId="12" applyFont="1" applyBorder="1" applyAlignment="1">
      <alignment horizontal="center"/>
    </xf>
    <xf numFmtId="0" fontId="13" fillId="0" borderId="84" xfId="12" applyFont="1" applyBorder="1" applyAlignment="1" applyProtection="1">
      <alignment horizontal="center"/>
      <protection locked="0"/>
    </xf>
    <xf numFmtId="0" fontId="23" fillId="0" borderId="84" xfId="12" applyFont="1" applyBorder="1" applyAlignment="1">
      <alignment horizontal="center"/>
    </xf>
    <xf numFmtId="0" fontId="36" fillId="0" borderId="84" xfId="6" applyBorder="1" applyAlignment="1">
      <alignment horizontal="center"/>
    </xf>
    <xf numFmtId="0" fontId="23" fillId="0" borderId="84" xfId="12" applyFont="1" applyBorder="1" applyAlignment="1" applyProtection="1">
      <alignment horizontal="center"/>
      <protection locked="0"/>
    </xf>
    <xf numFmtId="0" fontId="13" fillId="0" borderId="84" xfId="0" applyFont="1" applyBorder="1" applyAlignment="1" applyProtection="1">
      <alignment horizontal="center"/>
      <protection locked="0"/>
    </xf>
    <xf numFmtId="0" fontId="23" fillId="0" borderId="84" xfId="0" applyFont="1" applyBorder="1" applyAlignment="1" applyProtection="1">
      <alignment horizontal="center"/>
      <protection locked="0"/>
    </xf>
    <xf numFmtId="2" fontId="13" fillId="0" borderId="84" xfId="0" applyNumberFormat="1" applyFont="1" applyBorder="1" applyAlignment="1" applyProtection="1">
      <alignment horizontal="center"/>
      <protection locked="0"/>
    </xf>
    <xf numFmtId="0" fontId="13" fillId="0" borderId="84" xfId="0" applyFont="1" applyBorder="1" applyAlignment="1">
      <alignment horizontal="center" vertical="center"/>
    </xf>
    <xf numFmtId="0" fontId="13" fillId="0" borderId="84" xfId="0" applyFont="1" applyBorder="1" applyAlignment="1">
      <alignment horizontal="left" vertical="center" wrapText="1"/>
    </xf>
    <xf numFmtId="14" fontId="13" fillId="0" borderId="79" xfId="0" applyNumberFormat="1" applyFont="1" applyBorder="1" applyAlignment="1">
      <alignment horizontal="center" vertical="center" wrapText="1"/>
    </xf>
    <xf numFmtId="0" fontId="23" fillId="0" borderId="79" xfId="12" applyFont="1" applyBorder="1" applyAlignment="1" applyProtection="1">
      <alignment horizontal="center"/>
      <protection locked="0"/>
    </xf>
    <xf numFmtId="0" fontId="13" fillId="0" borderId="79" xfId="12" applyFont="1" applyBorder="1" applyAlignment="1">
      <alignment horizontal="center"/>
    </xf>
    <xf numFmtId="0" fontId="13" fillId="0" borderId="79" xfId="12" applyFont="1" applyBorder="1" applyAlignment="1" applyProtection="1">
      <alignment horizontal="center"/>
      <protection locked="0"/>
    </xf>
    <xf numFmtId="2" fontId="14" fillId="0" borderId="84" xfId="0" applyNumberFormat="1" applyFont="1" applyBorder="1" applyAlignment="1" applyProtection="1">
      <alignment horizontal="center" vertical="center"/>
      <protection locked="0"/>
    </xf>
    <xf numFmtId="2" fontId="14" fillId="0" borderId="80" xfId="0" applyNumberFormat="1" applyFont="1" applyBorder="1" applyAlignment="1" applyProtection="1">
      <alignment horizontal="center" vertical="center" wrapText="1"/>
      <protection locked="0"/>
    </xf>
    <xf numFmtId="0" fontId="19" fillId="0" borderId="97" xfId="0" applyFont="1" applyBorder="1" applyAlignment="1">
      <alignment horizontal="center" vertical="center" wrapText="1"/>
    </xf>
    <xf numFmtId="0" fontId="19" fillId="0" borderId="96" xfId="0" applyFont="1" applyBorder="1" applyAlignment="1">
      <alignment horizontal="center" vertical="center" wrapText="1"/>
    </xf>
    <xf numFmtId="1" fontId="19" fillId="0" borderId="100" xfId="0" applyNumberFormat="1" applyFont="1" applyBorder="1" applyAlignment="1">
      <alignment horizontal="center" vertical="center"/>
    </xf>
    <xf numFmtId="1" fontId="19" fillId="0" borderId="94" xfId="0" applyNumberFormat="1" applyFont="1" applyBorder="1" applyAlignment="1">
      <alignment horizontal="center" vertical="center"/>
    </xf>
    <xf numFmtId="1" fontId="19" fillId="0" borderId="95" xfId="0" applyNumberFormat="1" applyFont="1" applyBorder="1" applyAlignment="1">
      <alignment horizontal="center" vertical="center"/>
    </xf>
    <xf numFmtId="1" fontId="19" fillId="0" borderId="97" xfId="0" applyNumberFormat="1" applyFont="1" applyBorder="1" applyAlignment="1">
      <alignment horizontal="center" vertical="center"/>
    </xf>
    <xf numFmtId="1" fontId="19" fillId="0" borderId="96" xfId="0" applyNumberFormat="1" applyFont="1" applyBorder="1" applyAlignment="1">
      <alignment horizontal="center" vertical="center"/>
    </xf>
    <xf numFmtId="164" fontId="20" fillId="0" borderId="0" xfId="0" applyNumberFormat="1" applyFont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164" fontId="0" fillId="0" borderId="20" xfId="0" applyNumberFormat="1" applyBorder="1" applyAlignment="1">
      <alignment horizontal="center" vertical="center"/>
    </xf>
    <xf numFmtId="164" fontId="0" fillId="0" borderId="44" xfId="0" applyNumberFormat="1" applyBorder="1" applyAlignment="1">
      <alignment horizontal="center" vertical="center"/>
    </xf>
    <xf numFmtId="164" fontId="58" fillId="0" borderId="0" xfId="0" applyNumberFormat="1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7" fillId="0" borderId="48" xfId="0" applyFont="1" applyBorder="1" applyAlignment="1">
      <alignment horizontal="center" vertical="center"/>
    </xf>
    <xf numFmtId="0" fontId="17" fillId="0" borderId="49" xfId="0" applyFont="1" applyBorder="1" applyAlignment="1">
      <alignment horizontal="center" vertical="center"/>
    </xf>
    <xf numFmtId="0" fontId="17" fillId="0" borderId="50" xfId="0" applyFont="1" applyBorder="1" applyAlignment="1" applyProtection="1">
      <alignment horizontal="center" vertical="center"/>
      <protection locked="0"/>
    </xf>
    <xf numFmtId="0" fontId="17" fillId="0" borderId="51" xfId="0" applyFont="1" applyBorder="1" applyAlignment="1" applyProtection="1">
      <alignment horizontal="center" vertical="center"/>
      <protection locked="0"/>
    </xf>
    <xf numFmtId="0" fontId="17" fillId="0" borderId="52" xfId="0" applyFont="1" applyBorder="1" applyAlignment="1" applyProtection="1">
      <alignment horizontal="center" vertical="center"/>
      <protection locked="0"/>
    </xf>
    <xf numFmtId="0" fontId="17" fillId="0" borderId="41" xfId="0" applyFont="1" applyBorder="1" applyAlignment="1" applyProtection="1">
      <alignment horizontal="center" vertical="center"/>
      <protection locked="0"/>
    </xf>
    <xf numFmtId="0" fontId="17" fillId="0" borderId="42" xfId="0" applyFont="1" applyBorder="1" applyAlignment="1" applyProtection="1">
      <alignment horizontal="center" vertical="center"/>
      <protection locked="0"/>
    </xf>
    <xf numFmtId="0" fontId="17" fillId="0" borderId="40" xfId="0" applyFont="1" applyBorder="1" applyAlignment="1" applyProtection="1">
      <alignment horizontal="center" vertical="center"/>
      <protection locked="0"/>
    </xf>
    <xf numFmtId="164" fontId="0" fillId="0" borderId="43" xfId="0" applyNumberFormat="1" applyBorder="1" applyAlignment="1">
      <alignment horizontal="center" vertical="center"/>
    </xf>
    <xf numFmtId="0" fontId="19" fillId="0" borderId="54" xfId="0" applyFont="1" applyBorder="1" applyAlignment="1">
      <alignment horizontal="center" vertical="center" wrapText="1"/>
    </xf>
    <xf numFmtId="0" fontId="19" fillId="0" borderId="56" xfId="0" applyFont="1" applyBorder="1" applyAlignment="1">
      <alignment horizontal="center" vertical="center" wrapText="1"/>
    </xf>
    <xf numFmtId="1" fontId="19" fillId="0" borderId="57" xfId="0" applyNumberFormat="1" applyFont="1" applyBorder="1" applyAlignment="1">
      <alignment horizontal="center" vertical="center"/>
    </xf>
    <xf numFmtId="1" fontId="19" fillId="0" borderId="55" xfId="0" applyNumberFormat="1" applyFont="1" applyBorder="1" applyAlignment="1">
      <alignment horizontal="center" vertical="center"/>
    </xf>
    <xf numFmtId="1" fontId="19" fillId="0" borderId="58" xfId="0" applyNumberFormat="1" applyFont="1" applyBorder="1" applyAlignment="1">
      <alignment horizontal="center" vertical="center"/>
    </xf>
    <xf numFmtId="1" fontId="19" fillId="0" borderId="54" xfId="0" applyNumberFormat="1" applyFont="1" applyBorder="1" applyAlignment="1">
      <alignment horizontal="center" vertical="center"/>
    </xf>
    <xf numFmtId="1" fontId="19" fillId="0" borderId="56" xfId="0" applyNumberFormat="1" applyFont="1" applyBorder="1" applyAlignment="1">
      <alignment horizontal="center" vertical="center"/>
    </xf>
    <xf numFmtId="164" fontId="58" fillId="0" borderId="0" xfId="0" applyNumberFormat="1" applyFont="1" applyAlignment="1">
      <alignment horizontal="center"/>
    </xf>
    <xf numFmtId="0" fontId="16" fillId="0" borderId="0" xfId="0" applyFont="1" applyAlignment="1">
      <alignment horizontal="center"/>
    </xf>
    <xf numFmtId="0" fontId="17" fillId="0" borderId="21" xfId="0" applyFont="1" applyBorder="1" applyAlignment="1">
      <alignment horizontal="center"/>
    </xf>
    <xf numFmtId="0" fontId="17" fillId="0" borderId="5" xfId="0" applyFont="1" applyBorder="1" applyAlignment="1">
      <alignment horizontal="center"/>
    </xf>
    <xf numFmtId="1" fontId="19" fillId="0" borderId="89" xfId="0" applyNumberFormat="1" applyFont="1" applyBorder="1" applyAlignment="1">
      <alignment horizontal="center" vertical="center"/>
    </xf>
    <xf numFmtId="0" fontId="19" fillId="0" borderId="89" xfId="0" applyFont="1" applyBorder="1" applyAlignment="1">
      <alignment horizontal="center" vertical="center" wrapText="1"/>
    </xf>
    <xf numFmtId="164" fontId="0" fillId="0" borderId="22" xfId="0" applyNumberFormat="1" applyBorder="1" applyAlignment="1">
      <alignment horizontal="center"/>
    </xf>
    <xf numFmtId="164" fontId="0" fillId="0" borderId="14" xfId="0" applyNumberFormat="1" applyBorder="1" applyAlignment="1">
      <alignment horizontal="center"/>
    </xf>
    <xf numFmtId="2" fontId="40" fillId="0" borderId="103" xfId="0" applyNumberFormat="1" applyFont="1" applyBorder="1" applyAlignment="1">
      <alignment horizontal="center" vertical="center"/>
    </xf>
    <xf numFmtId="2" fontId="40" fillId="0" borderId="82" xfId="0" applyNumberFormat="1" applyFont="1" applyBorder="1" applyAlignment="1">
      <alignment horizontal="center" vertical="center"/>
    </xf>
    <xf numFmtId="0" fontId="29" fillId="0" borderId="0" xfId="0" applyFont="1" applyAlignment="1">
      <alignment horizontal="center"/>
    </xf>
    <xf numFmtId="1" fontId="55" fillId="0" borderId="17" xfId="0" applyNumberFormat="1" applyFont="1" applyBorder="1" applyAlignment="1">
      <alignment horizontal="center" vertical="center"/>
    </xf>
    <xf numFmtId="1" fontId="55" fillId="0" borderId="18" xfId="0" applyNumberFormat="1" applyFont="1" applyBorder="1" applyAlignment="1">
      <alignment horizontal="center" vertical="center"/>
    </xf>
    <xf numFmtId="1" fontId="55" fillId="0" borderId="19" xfId="0" applyNumberFormat="1" applyFont="1" applyBorder="1" applyAlignment="1">
      <alignment horizontal="center" vertical="center"/>
    </xf>
    <xf numFmtId="0" fontId="13" fillId="0" borderId="102" xfId="0" applyFont="1" applyBorder="1" applyAlignment="1">
      <alignment horizontal="center" vertical="center"/>
    </xf>
    <xf numFmtId="0" fontId="13" fillId="0" borderId="105" xfId="0" applyFont="1" applyBorder="1" applyAlignment="1">
      <alignment horizontal="center" vertical="center"/>
    </xf>
    <xf numFmtId="0" fontId="16" fillId="0" borderId="0" xfId="0" applyFont="1" applyAlignment="1" applyProtection="1">
      <alignment horizontal="center"/>
      <protection locked="0"/>
    </xf>
    <xf numFmtId="0" fontId="0" fillId="0" borderId="29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2" fontId="15" fillId="0" borderId="107" xfId="0" applyNumberFormat="1" applyFont="1" applyBorder="1" applyAlignment="1">
      <alignment horizontal="center" vertical="center"/>
    </xf>
    <xf numFmtId="2" fontId="15" fillId="0" borderId="108" xfId="0" applyNumberFormat="1" applyFont="1" applyBorder="1" applyAlignment="1">
      <alignment horizontal="center" vertical="center"/>
    </xf>
    <xf numFmtId="2" fontId="15" fillId="0" borderId="29" xfId="0" applyNumberFormat="1" applyFont="1" applyBorder="1" applyAlignment="1">
      <alignment horizontal="center" vertical="center"/>
    </xf>
    <xf numFmtId="2" fontId="15" fillId="0" borderId="0" xfId="0" applyNumberFormat="1" applyFont="1" applyAlignment="1">
      <alignment horizontal="center" vertical="center"/>
    </xf>
    <xf numFmtId="2" fontId="15" fillId="0" borderId="35" xfId="0" applyNumberFormat="1" applyFont="1" applyBorder="1" applyAlignment="1">
      <alignment horizontal="center" vertical="center"/>
    </xf>
    <xf numFmtId="2" fontId="15" fillId="0" borderId="83" xfId="0" applyNumberFormat="1" applyFont="1" applyBorder="1" applyAlignment="1">
      <alignment horizontal="center" vertical="center"/>
    </xf>
    <xf numFmtId="0" fontId="15" fillId="0" borderId="102" xfId="0" applyFont="1" applyBorder="1" applyAlignment="1">
      <alignment horizontal="center" vertical="center"/>
    </xf>
    <xf numFmtId="0" fontId="15" fillId="0" borderId="104" xfId="0" applyFont="1" applyBorder="1" applyAlignment="1">
      <alignment horizontal="center" vertical="center"/>
    </xf>
    <xf numFmtId="0" fontId="15" fillId="0" borderId="105" xfId="0" applyFont="1" applyBorder="1" applyAlignment="1">
      <alignment horizontal="center" vertical="center"/>
    </xf>
    <xf numFmtId="0" fontId="63" fillId="0" borderId="109" xfId="0" applyFont="1" applyBorder="1" applyAlignment="1">
      <alignment horizontal="center" vertical="center" wrapText="1"/>
    </xf>
    <xf numFmtId="0" fontId="63" fillId="0" borderId="110" xfId="0" applyFont="1" applyBorder="1" applyAlignment="1">
      <alignment horizontal="center" vertical="center"/>
    </xf>
    <xf numFmtId="0" fontId="63" fillId="0" borderId="111" xfId="0" applyFont="1" applyBorder="1" applyAlignment="1">
      <alignment horizontal="center" vertical="center"/>
    </xf>
    <xf numFmtId="0" fontId="63" fillId="0" borderId="29" xfId="0" applyFont="1" applyBorder="1" applyAlignment="1">
      <alignment horizontal="center" vertical="center"/>
    </xf>
    <xf numFmtId="0" fontId="63" fillId="0" borderId="0" xfId="0" applyFont="1" applyAlignment="1">
      <alignment horizontal="center" vertical="center"/>
    </xf>
    <xf numFmtId="0" fontId="63" fillId="0" borderId="30" xfId="0" applyFont="1" applyBorder="1" applyAlignment="1">
      <alignment horizontal="center" vertical="center"/>
    </xf>
    <xf numFmtId="0" fontId="63" fillId="0" borderId="16" xfId="0" applyFont="1" applyBorder="1" applyAlignment="1">
      <alignment horizontal="center" vertical="center"/>
    </xf>
    <xf numFmtId="0" fontId="63" fillId="0" borderId="31" xfId="0" applyFont="1" applyBorder="1" applyAlignment="1">
      <alignment horizontal="center" vertical="center"/>
    </xf>
    <xf numFmtId="0" fontId="63" fillId="0" borderId="32" xfId="0" applyFont="1" applyBorder="1" applyAlignment="1">
      <alignment horizontal="center" vertical="center"/>
    </xf>
    <xf numFmtId="0" fontId="28" fillId="0" borderId="0" xfId="0" applyFont="1" applyAlignment="1" applyProtection="1">
      <alignment horizontal="center"/>
      <protection locked="0"/>
    </xf>
    <xf numFmtId="1" fontId="22" fillId="0" borderId="17" xfId="0" applyNumberFormat="1" applyFont="1" applyBorder="1" applyAlignment="1">
      <alignment horizontal="center" vertical="center"/>
    </xf>
    <xf numFmtId="1" fontId="22" fillId="0" borderId="19" xfId="0" applyNumberFormat="1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165" fontId="16" fillId="0" borderId="0" xfId="0" applyNumberFormat="1" applyFont="1" applyAlignment="1" applyProtection="1">
      <alignment horizontal="center" vertical="center"/>
      <protection locked="0"/>
    </xf>
    <xf numFmtId="2" fontId="40" fillId="0" borderId="118" xfId="0" applyNumberFormat="1" applyFont="1" applyBorder="1" applyAlignment="1">
      <alignment horizontal="center" vertical="center"/>
    </xf>
    <xf numFmtId="2" fontId="40" fillId="0" borderId="119" xfId="0" applyNumberFormat="1" applyFont="1" applyBorder="1" applyAlignment="1">
      <alignment horizontal="center" vertical="center"/>
    </xf>
    <xf numFmtId="2" fontId="13" fillId="0" borderId="29" xfId="1" applyNumberFormat="1" applyFont="1" applyFill="1" applyBorder="1" applyAlignment="1" applyProtection="1">
      <alignment horizontal="center" vertical="center"/>
    </xf>
    <xf numFmtId="2" fontId="13" fillId="0" borderId="0" xfId="1" applyNumberFormat="1" applyFont="1" applyFill="1" applyBorder="1" applyAlignment="1" applyProtection="1">
      <alignment horizontal="center" vertical="center"/>
    </xf>
    <xf numFmtId="2" fontId="13" fillId="0" borderId="16" xfId="1" applyNumberFormat="1" applyFont="1" applyFill="1" applyBorder="1" applyAlignment="1" applyProtection="1">
      <alignment horizontal="center" vertical="center"/>
    </xf>
    <xf numFmtId="2" fontId="13" fillId="0" borderId="31" xfId="1" applyNumberFormat="1" applyFont="1" applyFill="1" applyBorder="1" applyAlignment="1" applyProtection="1">
      <alignment horizontal="center" vertical="center"/>
    </xf>
    <xf numFmtId="0" fontId="15" fillId="0" borderId="117" xfId="0" applyFont="1" applyBorder="1" applyAlignment="1">
      <alignment horizontal="center" vertical="center"/>
    </xf>
    <xf numFmtId="0" fontId="15" fillId="0" borderId="120" xfId="0" applyFont="1" applyBorder="1" applyAlignment="1">
      <alignment horizontal="center" vertical="center"/>
    </xf>
    <xf numFmtId="0" fontId="15" fillId="0" borderId="121" xfId="0" applyFont="1" applyBorder="1" applyAlignment="1">
      <alignment horizontal="center" vertical="center"/>
    </xf>
    <xf numFmtId="0" fontId="13" fillId="0" borderId="117" xfId="0" applyFont="1" applyBorder="1" applyAlignment="1">
      <alignment horizontal="center" vertical="center"/>
    </xf>
    <xf numFmtId="0" fontId="13" fillId="0" borderId="121" xfId="0" applyFont="1" applyBorder="1" applyAlignment="1">
      <alignment horizontal="center" vertical="center"/>
    </xf>
    <xf numFmtId="2" fontId="15" fillId="0" borderId="123" xfId="0" applyNumberFormat="1" applyFont="1" applyBorder="1" applyAlignment="1">
      <alignment horizontal="center" vertical="center"/>
    </xf>
    <xf numFmtId="2" fontId="15" fillId="0" borderId="124" xfId="0" applyNumberFormat="1" applyFont="1" applyBorder="1" applyAlignment="1">
      <alignment horizontal="center" vertical="center"/>
    </xf>
    <xf numFmtId="0" fontId="63" fillId="0" borderId="125" xfId="0" applyFont="1" applyBorder="1" applyAlignment="1">
      <alignment horizontal="center" vertical="center" wrapText="1"/>
    </xf>
    <xf numFmtId="0" fontId="63" fillId="0" borderId="126" xfId="0" applyFont="1" applyBorder="1" applyAlignment="1">
      <alignment horizontal="center" vertical="center"/>
    </xf>
    <xf numFmtId="0" fontId="63" fillId="0" borderId="127" xfId="0" applyFont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15" fillId="0" borderId="132" xfId="0" applyFont="1" applyBorder="1" applyAlignment="1">
      <alignment horizontal="center" vertical="center"/>
    </xf>
    <xf numFmtId="0" fontId="15" fillId="0" borderId="133" xfId="0" applyFont="1" applyBorder="1" applyAlignment="1">
      <alignment horizontal="center" vertical="center"/>
    </xf>
    <xf numFmtId="0" fontId="15" fillId="0" borderId="134" xfId="0" applyFont="1" applyBorder="1" applyAlignment="1">
      <alignment horizontal="center" vertical="center"/>
    </xf>
    <xf numFmtId="0" fontId="30" fillId="0" borderId="0" xfId="0" applyFont="1" applyAlignment="1">
      <alignment horizontal="center" wrapText="1"/>
    </xf>
    <xf numFmtId="0" fontId="13" fillId="0" borderId="132" xfId="0" applyFont="1" applyBorder="1" applyAlignment="1">
      <alignment horizontal="center" vertical="center"/>
    </xf>
    <xf numFmtId="0" fontId="13" fillId="0" borderId="134" xfId="0" applyFont="1" applyBorder="1" applyAlignment="1">
      <alignment horizontal="center" vertical="center"/>
    </xf>
    <xf numFmtId="0" fontId="63" fillId="0" borderId="136" xfId="0" applyFont="1" applyBorder="1" applyAlignment="1">
      <alignment horizontal="center" vertical="center" wrapText="1"/>
    </xf>
    <xf numFmtId="0" fontId="63" fillId="0" borderId="137" xfId="0" applyFont="1" applyBorder="1" applyAlignment="1">
      <alignment horizontal="center" vertical="center"/>
    </xf>
    <xf numFmtId="0" fontId="63" fillId="0" borderId="138" xfId="0" applyFont="1" applyBorder="1" applyAlignment="1">
      <alignment horizontal="center" vertical="center"/>
    </xf>
    <xf numFmtId="1" fontId="55" fillId="0" borderId="85" xfId="0" applyNumberFormat="1" applyFont="1" applyBorder="1" applyAlignment="1">
      <alignment horizontal="center" vertical="center"/>
    </xf>
    <xf numFmtId="1" fontId="55" fillId="0" borderId="69" xfId="0" applyNumberFormat="1" applyFont="1" applyBorder="1" applyAlignment="1">
      <alignment horizontal="center" vertical="center"/>
    </xf>
    <xf numFmtId="2" fontId="40" fillId="0" borderId="144" xfId="0" applyNumberFormat="1" applyFont="1" applyBorder="1" applyAlignment="1">
      <alignment horizontal="center" vertical="center"/>
    </xf>
    <xf numFmtId="2" fontId="40" fillId="0" borderId="145" xfId="0" applyNumberFormat="1" applyFont="1" applyBorder="1" applyAlignment="1">
      <alignment horizontal="center" vertical="center"/>
    </xf>
    <xf numFmtId="0" fontId="22" fillId="0" borderId="0" xfId="0" applyFont="1" applyAlignment="1">
      <alignment vertical="center"/>
    </xf>
    <xf numFmtId="0" fontId="15" fillId="0" borderId="143" xfId="0" applyFont="1" applyBorder="1" applyAlignment="1">
      <alignment horizontal="center" vertical="center"/>
    </xf>
    <xf numFmtId="0" fontId="15" fillId="0" borderId="146" xfId="0" applyFont="1" applyBorder="1" applyAlignment="1">
      <alignment horizontal="center" vertical="center"/>
    </xf>
    <xf numFmtId="0" fontId="15" fillId="0" borderId="147" xfId="0" applyFont="1" applyBorder="1" applyAlignment="1">
      <alignment horizontal="center" vertical="center"/>
    </xf>
    <xf numFmtId="165" fontId="16" fillId="0" borderId="0" xfId="0" applyNumberFormat="1" applyFont="1" applyAlignment="1" applyProtection="1">
      <alignment vertical="center"/>
      <protection locked="0"/>
    </xf>
    <xf numFmtId="0" fontId="13" fillId="0" borderId="143" xfId="0" applyFont="1" applyBorder="1" applyAlignment="1">
      <alignment horizontal="center" vertical="center"/>
    </xf>
    <xf numFmtId="0" fontId="13" fillId="0" borderId="147" xfId="0" applyFont="1" applyBorder="1" applyAlignment="1">
      <alignment horizontal="center" vertical="center"/>
    </xf>
    <xf numFmtId="2" fontId="15" fillId="0" borderId="149" xfId="0" applyNumberFormat="1" applyFont="1" applyBorder="1" applyAlignment="1">
      <alignment horizontal="center" vertical="center"/>
    </xf>
    <xf numFmtId="2" fontId="15" fillId="0" borderId="150" xfId="0" applyNumberFormat="1" applyFont="1" applyBorder="1" applyAlignment="1">
      <alignment horizontal="center" vertical="center"/>
    </xf>
    <xf numFmtId="0" fontId="63" fillId="0" borderId="151" xfId="0" applyFont="1" applyBorder="1" applyAlignment="1">
      <alignment horizontal="center" vertical="center" wrapText="1"/>
    </xf>
    <xf numFmtId="0" fontId="63" fillId="0" borderId="152" xfId="0" applyFont="1" applyBorder="1" applyAlignment="1">
      <alignment horizontal="center" vertical="center"/>
    </xf>
    <xf numFmtId="0" fontId="63" fillId="0" borderId="153" xfId="0" applyFont="1" applyBorder="1" applyAlignment="1">
      <alignment horizontal="center" vertical="center"/>
    </xf>
    <xf numFmtId="0" fontId="25" fillId="0" borderId="0" xfId="0" applyFont="1" applyAlignment="1">
      <alignment horizontal="center"/>
    </xf>
    <xf numFmtId="0" fontId="26" fillId="0" borderId="64" xfId="0" applyFont="1" applyBorder="1" applyAlignment="1">
      <alignment horizontal="center"/>
    </xf>
    <xf numFmtId="0" fontId="26" fillId="0" borderId="51" xfId="0" applyFont="1" applyBorder="1" applyAlignment="1">
      <alignment horizontal="center"/>
    </xf>
    <xf numFmtId="0" fontId="26" fillId="0" borderId="65" xfId="0" applyFont="1" applyBorder="1" applyAlignment="1">
      <alignment horizontal="center"/>
    </xf>
    <xf numFmtId="0" fontId="16" fillId="0" borderId="0" xfId="0" applyFont="1" applyAlignment="1" applyProtection="1">
      <alignment horizontal="left"/>
      <protection locked="0"/>
    </xf>
    <xf numFmtId="0" fontId="28" fillId="0" borderId="66" xfId="0" applyFont="1" applyBorder="1" applyAlignment="1">
      <alignment horizontal="center"/>
    </xf>
    <xf numFmtId="0" fontId="28" fillId="0" borderId="38" xfId="0" applyFont="1" applyBorder="1" applyAlignment="1">
      <alignment horizontal="center"/>
    </xf>
    <xf numFmtId="0" fontId="0" fillId="0" borderId="81" xfId="0" applyBorder="1" applyAlignment="1">
      <alignment horizontal="center"/>
    </xf>
    <xf numFmtId="0" fontId="0" fillId="0" borderId="134" xfId="0" applyBorder="1" applyAlignment="1">
      <alignment horizontal="center"/>
    </xf>
    <xf numFmtId="0" fontId="28" fillId="0" borderId="37" xfId="0" applyFont="1" applyBorder="1" applyAlignment="1">
      <alignment horizontal="center"/>
    </xf>
    <xf numFmtId="0" fontId="28" fillId="0" borderId="36" xfId="0" applyFont="1" applyBorder="1" applyAlignment="1">
      <alignment horizontal="center"/>
    </xf>
    <xf numFmtId="0" fontId="0" fillId="0" borderId="157" xfId="0" applyBorder="1" applyAlignment="1">
      <alignment horizontal="center"/>
    </xf>
    <xf numFmtId="0" fontId="0" fillId="0" borderId="158" xfId="0" applyBorder="1" applyAlignment="1">
      <alignment horizontal="center"/>
    </xf>
    <xf numFmtId="0" fontId="0" fillId="0" borderId="159" xfId="0" applyBorder="1" applyAlignment="1">
      <alignment horizontal="center"/>
    </xf>
    <xf numFmtId="0" fontId="28" fillId="0" borderId="67" xfId="0" applyFont="1" applyBorder="1" applyAlignment="1">
      <alignment horizontal="center"/>
    </xf>
    <xf numFmtId="0" fontId="0" fillId="0" borderId="160" xfId="0" applyBorder="1" applyAlignment="1">
      <alignment horizontal="center"/>
    </xf>
    <xf numFmtId="0" fontId="23" fillId="0" borderId="17" xfId="12" applyFont="1" applyBorder="1" applyAlignment="1" applyProtection="1">
      <alignment horizontal="center"/>
      <protection locked="0"/>
    </xf>
    <xf numFmtId="0" fontId="23" fillId="0" borderId="72" xfId="12" applyFont="1" applyBorder="1" applyAlignment="1" applyProtection="1">
      <alignment horizontal="center"/>
      <protection locked="0"/>
    </xf>
    <xf numFmtId="0" fontId="13" fillId="0" borderId="73" xfId="12" applyFont="1" applyBorder="1" applyAlignment="1" applyProtection="1">
      <alignment horizontal="center"/>
      <protection locked="0"/>
    </xf>
    <xf numFmtId="0" fontId="13" fillId="0" borderId="19" xfId="12" applyFont="1" applyBorder="1" applyAlignment="1" applyProtection="1">
      <alignment horizontal="center"/>
      <protection locked="0"/>
    </xf>
    <xf numFmtId="2" fontId="40" fillId="0" borderId="171" xfId="0" applyNumberFormat="1" applyFont="1" applyBorder="1" applyAlignment="1">
      <alignment horizontal="center" vertical="center"/>
    </xf>
    <xf numFmtId="2" fontId="40" fillId="0" borderId="83" xfId="0" applyNumberFormat="1" applyFont="1" applyBorder="1" applyAlignment="1">
      <alignment horizontal="center" vertical="center"/>
    </xf>
    <xf numFmtId="2" fontId="27" fillId="0" borderId="151" xfId="1" applyNumberFormat="1" applyFont="1" applyFill="1" applyBorder="1" applyAlignment="1" applyProtection="1">
      <alignment horizontal="center" vertical="center"/>
    </xf>
    <xf numFmtId="2" fontId="27" fillId="0" borderId="152" xfId="1" applyNumberFormat="1" applyFont="1" applyFill="1" applyBorder="1" applyAlignment="1" applyProtection="1">
      <alignment horizontal="center" vertical="center"/>
    </xf>
    <xf numFmtId="2" fontId="27" fillId="0" borderId="153" xfId="1" applyNumberFormat="1" applyFont="1" applyFill="1" applyBorder="1" applyAlignment="1" applyProtection="1">
      <alignment horizontal="center" vertical="center"/>
    </xf>
    <xf numFmtId="2" fontId="27" fillId="0" borderId="172" xfId="1" applyNumberFormat="1" applyFont="1" applyFill="1" applyBorder="1" applyAlignment="1" applyProtection="1">
      <alignment horizontal="center" vertical="center"/>
    </xf>
    <xf numFmtId="2" fontId="27" fillId="0" borderId="0" xfId="1" applyNumberFormat="1" applyFont="1" applyFill="1" applyBorder="1" applyAlignment="1" applyProtection="1">
      <alignment horizontal="center" vertical="center"/>
    </xf>
    <xf numFmtId="2" fontId="27" fillId="0" borderId="30" xfId="1" applyNumberFormat="1" applyFont="1" applyFill="1" applyBorder="1" applyAlignment="1" applyProtection="1">
      <alignment horizontal="center" vertical="center"/>
    </xf>
    <xf numFmtId="2" fontId="27" fillId="0" borderId="173" xfId="1" applyNumberFormat="1" applyFont="1" applyFill="1" applyBorder="1" applyAlignment="1" applyProtection="1">
      <alignment horizontal="center" vertical="center"/>
    </xf>
    <xf numFmtId="2" fontId="27" fillId="0" borderId="174" xfId="1" applyNumberFormat="1" applyFont="1" applyFill="1" applyBorder="1" applyAlignment="1" applyProtection="1">
      <alignment horizontal="center" vertical="center"/>
    </xf>
    <xf numFmtId="2" fontId="27" fillId="0" borderId="175" xfId="1" applyNumberFormat="1" applyFont="1" applyFill="1" applyBorder="1" applyAlignment="1" applyProtection="1">
      <alignment horizontal="center" vertical="center"/>
    </xf>
    <xf numFmtId="2" fontId="40" fillId="0" borderId="172" xfId="0" applyNumberFormat="1" applyFont="1" applyBorder="1" applyAlignment="1">
      <alignment horizontal="center" vertical="center"/>
    </xf>
    <xf numFmtId="2" fontId="40" fillId="0" borderId="0" xfId="0" applyNumberFormat="1" applyFont="1" applyBorder="1" applyAlignment="1">
      <alignment horizontal="center" vertical="center"/>
    </xf>
    <xf numFmtId="2" fontId="27" fillId="0" borderId="176" xfId="1" applyNumberFormat="1" applyFont="1" applyFill="1" applyBorder="1" applyAlignment="1" applyProtection="1">
      <alignment horizontal="center" vertical="center"/>
    </xf>
    <xf numFmtId="2" fontId="27" fillId="0" borderId="177" xfId="1" applyNumberFormat="1" applyFont="1" applyFill="1" applyBorder="1" applyAlignment="1" applyProtection="1">
      <alignment horizontal="center" vertical="center"/>
    </xf>
    <xf numFmtId="2" fontId="27" fillId="0" borderId="178" xfId="1" applyNumberFormat="1" applyFont="1" applyFill="1" applyBorder="1" applyAlignment="1" applyProtection="1">
      <alignment horizontal="center" vertical="center"/>
    </xf>
    <xf numFmtId="1" fontId="55" fillId="0" borderId="179" xfId="0" applyNumberFormat="1" applyFont="1" applyBorder="1" applyAlignment="1">
      <alignment horizontal="center" vertical="center"/>
    </xf>
    <xf numFmtId="2" fontId="15" fillId="0" borderId="172" xfId="0" applyNumberFormat="1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center" vertical="center"/>
    </xf>
    <xf numFmtId="2" fontId="15" fillId="0" borderId="171" xfId="0" applyNumberFormat="1" applyFont="1" applyBorder="1" applyAlignment="1">
      <alignment horizontal="center" vertical="center"/>
    </xf>
  </cellXfs>
  <cellStyles count="126">
    <cellStyle name="Excel_BuiltIn_Linked Cell" xfId="1" xr:uid="{00000000-0005-0000-0000-000000000000}"/>
    <cellStyle name="Linked Cell 2" xfId="2" xr:uid="{00000000-0005-0000-0000-000001000000}"/>
    <cellStyle name="Linked Cell 3" xfId="3" xr:uid="{00000000-0005-0000-0000-000002000000}"/>
    <cellStyle name="Normal" xfId="0" builtinId="0"/>
    <cellStyle name="Normal 10" xfId="4" xr:uid="{00000000-0005-0000-0000-000004000000}"/>
    <cellStyle name="Normal 11" xfId="5" xr:uid="{00000000-0005-0000-0000-000005000000}"/>
    <cellStyle name="Normal 11 2" xfId="25" xr:uid="{6D4F94EA-9E78-4172-91B2-D1BFF1E272F0}"/>
    <cellStyle name="Normal 12" xfId="6" xr:uid="{00000000-0005-0000-0000-000006000000}"/>
    <cellStyle name="Normal 13" xfId="7" xr:uid="{00000000-0005-0000-0000-000007000000}"/>
    <cellStyle name="Normal 13 2" xfId="26" xr:uid="{E76C4B53-BEA9-469C-949F-F05FF00EE440}"/>
    <cellStyle name="Normal 14" xfId="19" xr:uid="{5B4F8C32-4DDF-4648-9A23-B96EABE00D34}"/>
    <cellStyle name="Normal 15" xfId="20" xr:uid="{9C5356D2-0949-4E6C-ABA5-B6E6A55C049C}"/>
    <cellStyle name="Normal 15 2" xfId="31" xr:uid="{C88D42A9-6B22-41D2-AD18-822BD3AB8CCC}"/>
    <cellStyle name="Normal 15 3" xfId="77" xr:uid="{F38CBD8D-8E28-4518-B2B0-BBBA91A2522D}"/>
    <cellStyle name="Normal 16" xfId="21" xr:uid="{DF0F9C52-A5BC-4899-A024-8108C1283527}"/>
    <cellStyle name="Normal 16 2" xfId="32" xr:uid="{29F7CAA5-5DD0-4FCF-B4F8-3A63C93383E3}"/>
    <cellStyle name="Normal 16 2 2" xfId="46" xr:uid="{368F56D3-8549-47D6-B4F2-1CF126CBC486}"/>
    <cellStyle name="Normal 16 2 2 2" xfId="104" xr:uid="{AB91F5B9-0906-4406-983F-8497389580F8}"/>
    <cellStyle name="Normal 16 2 3" xfId="92" xr:uid="{FB762628-E51D-4301-A0D9-ACF67ACE9B83}"/>
    <cellStyle name="Normal 16 3" xfId="40" xr:uid="{588507FB-3B94-4FBE-B032-1BC7C13B0160}"/>
    <cellStyle name="Normal 16 3 2" xfId="98" xr:uid="{0D3EF5CD-7A39-4540-9326-ACEC884FDCA5}"/>
    <cellStyle name="Normal 16 4" xfId="52" xr:uid="{C62CB3D3-0BFE-47E5-952F-A0B7E003DA9D}"/>
    <cellStyle name="Normal 16 4 2" xfId="110" xr:uid="{FD520A8C-E1F9-4550-9C82-495340B3C102}"/>
    <cellStyle name="Normal 16 5" xfId="59" xr:uid="{B667C8A6-D740-4A2B-946D-244BC091C383}"/>
    <cellStyle name="Normal 16 5 2" xfId="117" xr:uid="{54B069CB-397B-4A04-9A7A-447547D5A67F}"/>
    <cellStyle name="Normal 16 6" xfId="65" xr:uid="{E0D35CAD-BEC7-45B5-9ECE-817FD9B1FBD9}"/>
    <cellStyle name="Normal 16 6 2" xfId="123" xr:uid="{DCB2847D-7F05-475F-832A-BF360CEA5C62}"/>
    <cellStyle name="Normal 16 7" xfId="71" xr:uid="{FB422045-54D0-47FD-8B13-B3E065244D71}"/>
    <cellStyle name="Normal 16 8" xfId="78" xr:uid="{6D4D42BB-2A5B-42BA-9391-CFA2EE6EC1EF}"/>
    <cellStyle name="Normal 16 9" xfId="86" xr:uid="{6D065F3A-144C-4CA3-B582-3415121F4449}"/>
    <cellStyle name="Normal 17" xfId="22" xr:uid="{D47C95EC-5EE0-41A8-930D-04010E39B2F8}"/>
    <cellStyle name="Normal 17 2" xfId="33" xr:uid="{68EB4E08-1F89-47F4-A9B1-75660913C6C4}"/>
    <cellStyle name="Normal 17 3" xfId="79" xr:uid="{5058BDD4-E64C-4A50-B7FB-5B6EB2AA0F13}"/>
    <cellStyle name="Normal 18" xfId="23" xr:uid="{54E09E81-0AC1-4A48-BA29-C8D4F30CCBEA}"/>
    <cellStyle name="Normal 18 2" xfId="34" xr:uid="{B5AF44AC-6745-46CA-B2CE-BA9C53A9CCAA}"/>
    <cellStyle name="Normal 18 3" xfId="80" xr:uid="{4FAC32E0-955C-4A4B-851D-245CA376271B}"/>
    <cellStyle name="Normal 19" xfId="24" xr:uid="{8F920002-FCA5-4701-95D3-1A7654986883}"/>
    <cellStyle name="Normal 19 2" xfId="35" xr:uid="{99335C59-8751-4A02-A088-36F624DF13C0}"/>
    <cellStyle name="Normal 19 2 2" xfId="47" xr:uid="{BECE3104-BF59-4335-9A69-BEFB6A121E67}"/>
    <cellStyle name="Normal 19 2 2 2" xfId="105" xr:uid="{5746E8D9-F073-4DA1-8D88-D21FFA91ACA8}"/>
    <cellStyle name="Normal 19 2 3" xfId="93" xr:uid="{CDE26E25-C23D-4CCF-B6FE-D7B7D5D91B6B}"/>
    <cellStyle name="Normal 19 3" xfId="41" xr:uid="{0BA92F16-BC6D-49B0-B517-95E30469839C}"/>
    <cellStyle name="Normal 19 3 2" xfId="99" xr:uid="{81EC99A2-598D-4C5B-A530-564BEAC5D98B}"/>
    <cellStyle name="Normal 19 4" xfId="53" xr:uid="{5D81F5DB-F7AD-4790-BA9F-8B5FC21F74E4}"/>
    <cellStyle name="Normal 19 4 2" xfId="111" xr:uid="{4420FE0D-0654-4443-BDD5-F0E2DF72F43E}"/>
    <cellStyle name="Normal 19 5" xfId="60" xr:uid="{EA1B2ADA-5F76-4737-859C-D6199A403062}"/>
    <cellStyle name="Normal 19 5 2" xfId="118" xr:uid="{164D59B2-38DF-416A-9E4F-2D7B54FE78F6}"/>
    <cellStyle name="Normal 19 6" xfId="66" xr:uid="{FB6A1232-18BE-43C8-AF6D-D6FD3EDF0ABE}"/>
    <cellStyle name="Normal 19 6 2" xfId="124" xr:uid="{5472C59A-333F-4690-A1D6-49DD12FDFB31}"/>
    <cellStyle name="Normal 19 7" xfId="72" xr:uid="{59214281-642D-42F2-BE35-F43C55A873E7}"/>
    <cellStyle name="Normal 19 8" xfId="81" xr:uid="{6A4DF1C4-A51C-403D-895C-3486241BAA1D}"/>
    <cellStyle name="Normal 19 9" xfId="87" xr:uid="{60F9A7CB-DD4C-44A4-895D-F0647D876043}"/>
    <cellStyle name="Normal 2" xfId="8" xr:uid="{00000000-0005-0000-0000-000008000000}"/>
    <cellStyle name="Normal 2 2" xfId="9" xr:uid="{00000000-0005-0000-0000-000009000000}"/>
    <cellStyle name="Normal 20" xfId="54" xr:uid="{77BF0399-F18D-421C-BD55-5C93125BA6F9}"/>
    <cellStyle name="Normal 20 2" xfId="112" xr:uid="{C27BAE31-B416-48A8-967C-87E5C334AD05}"/>
    <cellStyle name="Normal 21" xfId="125" xr:uid="{B9E8B260-2CDF-44CF-B42F-4638BBC3FAD7}"/>
    <cellStyle name="Normal 3" xfId="10" xr:uid="{00000000-0005-0000-0000-00000A000000}"/>
    <cellStyle name="Normal 4" xfId="11" xr:uid="{00000000-0005-0000-0000-00000B000000}"/>
    <cellStyle name="Normal 5" xfId="12" xr:uid="{00000000-0005-0000-0000-00000C000000}"/>
    <cellStyle name="Normal 5 10" xfId="73" xr:uid="{084EB75C-8DAD-48F1-BFEE-3D55BAA27122}"/>
    <cellStyle name="Normal 5 11" xfId="82" xr:uid="{0C0CA42D-2C74-4C26-848B-40DF682E1BA8}"/>
    <cellStyle name="Normal 5 2" xfId="13" xr:uid="{00000000-0005-0000-0000-00000D000000}"/>
    <cellStyle name="Normal 5 2 2" xfId="28" xr:uid="{FDA84E53-62D0-428B-94E0-476A6984CC5E}"/>
    <cellStyle name="Normal 5 2 2 2" xfId="43" xr:uid="{4FD670B1-302F-4CEA-A07D-7EEE38508CB7}"/>
    <cellStyle name="Normal 5 2 2 2 2" xfId="101" xr:uid="{A418E09D-1E2C-498A-9A2E-3BB7B541634C}"/>
    <cellStyle name="Normal 5 2 2 3" xfId="89" xr:uid="{21344685-944C-4118-9794-6E25A69F8322}"/>
    <cellStyle name="Normal 5 2 3" xfId="37" xr:uid="{02EE68C3-DEF9-49AB-9078-C4C66BE4720A}"/>
    <cellStyle name="Normal 5 2 3 2" xfId="95" xr:uid="{E34107ED-F999-471B-B1C2-7785ABBF8F68}"/>
    <cellStyle name="Normal 5 2 4" xfId="49" xr:uid="{A8F11E39-410D-4F50-819F-0D70EDD308A5}"/>
    <cellStyle name="Normal 5 2 4 2" xfId="107" xr:uid="{F4931681-9218-4CC3-9341-88BBA3D840F5}"/>
    <cellStyle name="Normal 5 2 5" xfId="56" xr:uid="{CA4BF427-D0F5-4007-948A-CC543C4067D2}"/>
    <cellStyle name="Normal 5 2 5 2" xfId="114" xr:uid="{70E174C7-0C82-49EC-BF60-042FFB38406B}"/>
    <cellStyle name="Normal 5 2 6" xfId="62" xr:uid="{E725D657-1DFE-4F3F-9704-BAAC1E945141}"/>
    <cellStyle name="Normal 5 2 6 2" xfId="120" xr:uid="{7A4E5A76-502F-479A-823C-B65E96800FD3}"/>
    <cellStyle name="Normal 5 2 7" xfId="68" xr:uid="{519D336C-718B-4628-A408-147A97D8937F}"/>
    <cellStyle name="Normal 5 2 8" xfId="74" xr:uid="{D915D989-A73A-4393-9A42-F9EFFF27962A}"/>
    <cellStyle name="Normal 5 2 9" xfId="83" xr:uid="{E0D52741-7430-47A5-9F94-CE0973EC8BC0}"/>
    <cellStyle name="Normal 5 3" xfId="14" xr:uid="{00000000-0005-0000-0000-00000E000000}"/>
    <cellStyle name="Normal 5 3 2" xfId="29" xr:uid="{BE272572-691D-4974-AB78-8004DE10064F}"/>
    <cellStyle name="Normal 5 3 2 2" xfId="44" xr:uid="{DB765CC7-B341-460B-85A2-C5BFD05BAC47}"/>
    <cellStyle name="Normal 5 3 2 2 2" xfId="102" xr:uid="{E08F1549-BE5C-4DB4-8D8F-09572BB9E8A7}"/>
    <cellStyle name="Normal 5 3 2 3" xfId="90" xr:uid="{91F95058-73C5-4F46-846E-0B5740686230}"/>
    <cellStyle name="Normal 5 3 3" xfId="38" xr:uid="{07B5D44D-48C5-4E0C-8418-FBB8999F3CAC}"/>
    <cellStyle name="Normal 5 3 3 2" xfId="96" xr:uid="{4A8B2C58-71B2-404C-ADAA-6FFF6A08E8AC}"/>
    <cellStyle name="Normal 5 3 4" xfId="50" xr:uid="{ED5FCBFB-6D73-4865-B377-10E69A02BB9D}"/>
    <cellStyle name="Normal 5 3 4 2" xfId="108" xr:uid="{6239B5E2-5407-4524-8B92-81691CF6A506}"/>
    <cellStyle name="Normal 5 3 5" xfId="57" xr:uid="{6359DEA9-0599-4F3D-A148-20C5430D1122}"/>
    <cellStyle name="Normal 5 3 5 2" xfId="115" xr:uid="{1914A096-AC08-4F53-9FD2-A93D6F9C5DD3}"/>
    <cellStyle name="Normal 5 3 6" xfId="63" xr:uid="{EBA69BB3-9371-456E-9437-F17EC8A19485}"/>
    <cellStyle name="Normal 5 3 6 2" xfId="121" xr:uid="{04D29E5B-2725-4E65-9A9D-8CAA18031AED}"/>
    <cellStyle name="Normal 5 3 7" xfId="69" xr:uid="{39B1ED41-4A43-4FF6-9EF5-F042B2C7F860}"/>
    <cellStyle name="Normal 5 3 8" xfId="75" xr:uid="{B5F9B827-68DE-4100-8C8B-F07771FA4BD0}"/>
    <cellStyle name="Normal 5 3 9" xfId="84" xr:uid="{13AC2560-3864-45FA-BFF3-753314C9B300}"/>
    <cellStyle name="Normal 5 4" xfId="27" xr:uid="{33E2A5D1-18D2-4807-A800-769066B18EB0}"/>
    <cellStyle name="Normal 5 4 2" xfId="42" xr:uid="{1A312BE9-A982-4F72-B2DC-BC770B200E08}"/>
    <cellStyle name="Normal 5 4 2 2" xfId="100" xr:uid="{50A1DB90-5A99-4FBF-820E-042B3A7F3B21}"/>
    <cellStyle name="Normal 5 4 3" xfId="88" xr:uid="{6CF1DEA9-6A90-4ACC-A072-E47A1EA1193E}"/>
    <cellStyle name="Normal 5 5" xfId="36" xr:uid="{BBB92DC6-795F-4E7F-8393-4634DED4F9E8}"/>
    <cellStyle name="Normal 5 5 2" xfId="94" xr:uid="{AA57C219-7768-4F4A-A60B-CCDED26EF845}"/>
    <cellStyle name="Normal 5 6" xfId="48" xr:uid="{F27986D3-A768-4AF7-9D2F-61735F41F518}"/>
    <cellStyle name="Normal 5 6 2" xfId="106" xr:uid="{3F125A59-2254-4579-89CC-71208D24A9CB}"/>
    <cellStyle name="Normal 5 7" xfId="55" xr:uid="{1355B572-9B9A-4F73-83D3-D1A69530FE77}"/>
    <cellStyle name="Normal 5 7 2" xfId="113" xr:uid="{E8E06480-7340-4DA1-9696-BE0E6AFBAD30}"/>
    <cellStyle name="Normal 5 8" xfId="61" xr:uid="{118AD14A-5FA7-4618-8EC7-74FA56701831}"/>
    <cellStyle name="Normal 5 8 2" xfId="119" xr:uid="{AB4E5CF3-89F3-4A63-860D-DF6459E6CDC2}"/>
    <cellStyle name="Normal 5 9" xfId="67" xr:uid="{35ECEE4B-AB86-46A9-B45E-45653E3614AA}"/>
    <cellStyle name="Normal 6" xfId="15" xr:uid="{00000000-0005-0000-0000-00000F000000}"/>
    <cellStyle name="Normal 7" xfId="16" xr:uid="{00000000-0005-0000-0000-000010000000}"/>
    <cellStyle name="Normal 8" xfId="17" xr:uid="{00000000-0005-0000-0000-000011000000}"/>
    <cellStyle name="Normal 8 2" xfId="30" xr:uid="{E83DCD15-9A2F-490C-B849-A2CF9A956B7E}"/>
    <cellStyle name="Normal 8 2 2" xfId="45" xr:uid="{F5CF3393-7D36-40E6-8525-B743EF5B2E80}"/>
    <cellStyle name="Normal 8 2 2 2" xfId="103" xr:uid="{1994668F-FC2C-426A-88BC-F6317501BBB1}"/>
    <cellStyle name="Normal 8 2 3" xfId="91" xr:uid="{1CBEB9CB-63FC-4DD6-A69E-C8C970AA4179}"/>
    <cellStyle name="Normal 8 3" xfId="39" xr:uid="{05680E42-555C-4B99-A1F8-D7354A9C0794}"/>
    <cellStyle name="Normal 8 3 2" xfId="97" xr:uid="{F09F37A5-1877-4B50-B3EA-86A6EC026DFE}"/>
    <cellStyle name="Normal 8 4" xfId="51" xr:uid="{E1E9A8AB-2E65-4DFA-85C6-AD66B4A4023B}"/>
    <cellStyle name="Normal 8 4 2" xfId="109" xr:uid="{174A1581-390C-4F04-BB33-0DDF56E8093A}"/>
    <cellStyle name="Normal 8 5" xfId="58" xr:uid="{CE8B8244-2BD5-4085-8433-6A1733578966}"/>
    <cellStyle name="Normal 8 5 2" xfId="116" xr:uid="{5A2F1D2D-5122-4CF7-83BF-769B1FF90763}"/>
    <cellStyle name="Normal 8 6" xfId="64" xr:uid="{C5BD4205-D382-471C-9451-DCC013EE9AE3}"/>
    <cellStyle name="Normal 8 6 2" xfId="122" xr:uid="{7CC0EDAE-E5EB-48B0-A822-BF3B69FEB398}"/>
    <cellStyle name="Normal 8 7" xfId="70" xr:uid="{E499FFA4-6D72-44D3-AFCF-8F781F3CABB9}"/>
    <cellStyle name="Normal 8 8" xfId="76" xr:uid="{D309A028-D578-4669-8E08-07BBCED4E81F}"/>
    <cellStyle name="Normal 8 9" xfId="85" xr:uid="{2CFCC6AC-60AE-4E6D-9647-03539660834D}"/>
    <cellStyle name="Normal 9" xfId="18" xr:uid="{00000000-0005-0000-0000-000012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7030A0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B0F0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GB"/>
              <a:t>Moors League Results  </a:t>
            </a:r>
          </a:p>
        </c:rich>
      </c:tx>
      <c:layout>
        <c:manualLayout>
          <c:xMode val="edge"/>
          <c:yMode val="edge"/>
          <c:x val="0.82674548424809735"/>
          <c:y val="1.3806697708118014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100"/>
      <c:rotY val="20"/>
      <c:depthPercent val="100"/>
      <c:rAngAx val="0"/>
    </c:view3D>
    <c:floor>
      <c:thickness val="0"/>
      <c:spPr>
        <a:solidFill>
          <a:schemeClr val="accent3">
            <a:lumMod val="40000"/>
            <a:lumOff val="60000"/>
          </a:schemeClr>
        </a:solidFill>
        <a:ln w="3175">
          <a:solidFill>
            <a:srgbClr val="808080"/>
          </a:solidFill>
          <a:prstDash val="solid"/>
        </a:ln>
      </c:spPr>
    </c:floor>
    <c:sideWall>
      <c:thickness val="0"/>
      <c:spPr>
        <a:solidFill>
          <a:schemeClr val="bg1">
            <a:lumMod val="85000"/>
          </a:schemeClr>
        </a:solidFill>
        <a:ln w="25400">
          <a:noFill/>
        </a:ln>
      </c:spPr>
    </c:sideWall>
    <c:backWall>
      <c:thickness val="0"/>
      <c:spPr>
        <a:solidFill>
          <a:schemeClr val="bg1">
            <a:lumMod val="85000"/>
          </a:schemeClr>
        </a:solidFill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7.501627296587926E-2"/>
          <c:y val="1.1340713669248716E-2"/>
          <c:w val="0.83797128837156221"/>
          <c:h val="0.95243654083158413"/>
        </c:manualLayout>
      </c:layout>
      <c:bar3DChart>
        <c:barDir val="col"/>
        <c:grouping val="standard"/>
        <c:varyColors val="0"/>
        <c:ser>
          <c:idx val="0"/>
          <c:order val="0"/>
          <c:tx>
            <c:strRef>
              <c:f>'Moors League'!$U$86</c:f>
              <c:strCache>
                <c:ptCount val="1"/>
                <c:pt idx="0">
                  <c:v>Saltburn &amp; Marske</c:v>
                </c:pt>
              </c:strCache>
            </c:strRef>
          </c:tx>
          <c:spPr>
            <a:solidFill>
              <a:srgbClr val="00B0F0"/>
            </a:solidFill>
            <a:ln w="25400">
              <a:noFill/>
            </a:ln>
          </c:spPr>
          <c:invertIfNegative val="0"/>
          <c:cat>
            <c:strRef>
              <c:f>'Moors League'!$T$87:$T$93</c:f>
              <c:strCache>
                <c:ptCount val="7"/>
                <c:pt idx="0">
                  <c:v>1st</c:v>
                </c:pt>
                <c:pt idx="1">
                  <c:v>2nd</c:v>
                </c:pt>
                <c:pt idx="2">
                  <c:v>3rd</c:v>
                </c:pt>
                <c:pt idx="3">
                  <c:v>4th</c:v>
                </c:pt>
                <c:pt idx="4">
                  <c:v>DSQ</c:v>
                </c:pt>
                <c:pt idx="5">
                  <c:v>T/O</c:v>
                </c:pt>
                <c:pt idx="6">
                  <c:v>DNS</c:v>
                </c:pt>
              </c:strCache>
            </c:strRef>
          </c:cat>
          <c:val>
            <c:numRef>
              <c:f>'Moors League'!$U$87:$U$93</c:f>
              <c:numCache>
                <c:formatCode>General</c:formatCode>
                <c:ptCount val="7"/>
                <c:pt idx="0">
                  <c:v>11</c:v>
                </c:pt>
                <c:pt idx="1">
                  <c:v>9</c:v>
                </c:pt>
                <c:pt idx="2">
                  <c:v>18</c:v>
                </c:pt>
                <c:pt idx="3">
                  <c:v>17</c:v>
                </c:pt>
                <c:pt idx="4">
                  <c:v>5</c:v>
                </c:pt>
                <c:pt idx="5">
                  <c:v>0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99-4E1B-8A00-B7FE12B91B83}"/>
            </c:ext>
          </c:extLst>
        </c:ser>
        <c:ser>
          <c:idx val="1"/>
          <c:order val="1"/>
          <c:tx>
            <c:strRef>
              <c:f>'Moors League'!$V$86</c:f>
              <c:strCache>
                <c:ptCount val="1"/>
                <c:pt idx="0">
                  <c:v>Northallerton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cat>
            <c:strRef>
              <c:f>'Moors League'!$T$87:$T$93</c:f>
              <c:strCache>
                <c:ptCount val="7"/>
                <c:pt idx="0">
                  <c:v>1st</c:v>
                </c:pt>
                <c:pt idx="1">
                  <c:v>2nd</c:v>
                </c:pt>
                <c:pt idx="2">
                  <c:v>3rd</c:v>
                </c:pt>
                <c:pt idx="3">
                  <c:v>4th</c:v>
                </c:pt>
                <c:pt idx="4">
                  <c:v>DSQ</c:v>
                </c:pt>
                <c:pt idx="5">
                  <c:v>T/O</c:v>
                </c:pt>
                <c:pt idx="6">
                  <c:v>DNS</c:v>
                </c:pt>
              </c:strCache>
            </c:strRef>
          </c:cat>
          <c:val>
            <c:numRef>
              <c:f>'Moors League'!$V$87:$V$93</c:f>
              <c:numCache>
                <c:formatCode>General</c:formatCode>
                <c:ptCount val="7"/>
                <c:pt idx="0">
                  <c:v>7</c:v>
                </c:pt>
                <c:pt idx="1">
                  <c:v>11</c:v>
                </c:pt>
                <c:pt idx="2">
                  <c:v>24</c:v>
                </c:pt>
                <c:pt idx="3">
                  <c:v>15</c:v>
                </c:pt>
                <c:pt idx="4">
                  <c:v>3</c:v>
                </c:pt>
                <c:pt idx="5">
                  <c:v>0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599-4E1B-8A00-B7FE12B91B83}"/>
            </c:ext>
          </c:extLst>
        </c:ser>
        <c:ser>
          <c:idx val="2"/>
          <c:order val="2"/>
          <c:tx>
            <c:strRef>
              <c:f>'Moors League'!$W$86</c:f>
              <c:strCache>
                <c:ptCount val="1"/>
                <c:pt idx="0">
                  <c:v>Eston</c:v>
                </c:pt>
              </c:strCache>
            </c:strRef>
          </c:tx>
          <c:spPr>
            <a:solidFill>
              <a:srgbClr val="7030A0"/>
            </a:solidFill>
            <a:ln w="25400">
              <a:noFill/>
            </a:ln>
          </c:spPr>
          <c:invertIfNegative val="0"/>
          <c:cat>
            <c:strRef>
              <c:f>'Moors League'!$T$87:$T$93</c:f>
              <c:strCache>
                <c:ptCount val="7"/>
                <c:pt idx="0">
                  <c:v>1st</c:v>
                </c:pt>
                <c:pt idx="1">
                  <c:v>2nd</c:v>
                </c:pt>
                <c:pt idx="2">
                  <c:v>3rd</c:v>
                </c:pt>
                <c:pt idx="3">
                  <c:v>4th</c:v>
                </c:pt>
                <c:pt idx="4">
                  <c:v>DSQ</c:v>
                </c:pt>
                <c:pt idx="5">
                  <c:v>T/O</c:v>
                </c:pt>
                <c:pt idx="6">
                  <c:v>DNS</c:v>
                </c:pt>
              </c:strCache>
            </c:strRef>
          </c:cat>
          <c:val>
            <c:numRef>
              <c:f>'Moors League'!$W$87:$W$93</c:f>
              <c:numCache>
                <c:formatCode>General</c:formatCode>
                <c:ptCount val="7"/>
                <c:pt idx="0">
                  <c:v>15</c:v>
                </c:pt>
                <c:pt idx="1">
                  <c:v>21</c:v>
                </c:pt>
                <c:pt idx="2">
                  <c:v>9</c:v>
                </c:pt>
                <c:pt idx="3">
                  <c:v>8</c:v>
                </c:pt>
                <c:pt idx="4">
                  <c:v>4</c:v>
                </c:pt>
                <c:pt idx="5">
                  <c:v>0</c:v>
                </c:pt>
                <c:pt idx="6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599-4E1B-8A00-B7FE12B91B83}"/>
            </c:ext>
          </c:extLst>
        </c:ser>
        <c:ser>
          <c:idx val="3"/>
          <c:order val="3"/>
          <c:tx>
            <c:strRef>
              <c:f>'Moors League'!$X$86</c:f>
              <c:strCache>
                <c:ptCount val="1"/>
                <c:pt idx="0">
                  <c:v>Thirsk WH</c:v>
                </c:pt>
              </c:strCache>
            </c:strRef>
          </c:tx>
          <c:spPr>
            <a:solidFill>
              <a:srgbClr val="92D050"/>
            </a:solidFill>
            <a:ln w="25400">
              <a:noFill/>
            </a:ln>
          </c:spPr>
          <c:invertIfNegative val="0"/>
          <c:cat>
            <c:strRef>
              <c:f>'Moors League'!$T$87:$T$93</c:f>
              <c:strCache>
                <c:ptCount val="7"/>
                <c:pt idx="0">
                  <c:v>1st</c:v>
                </c:pt>
                <c:pt idx="1">
                  <c:v>2nd</c:v>
                </c:pt>
                <c:pt idx="2">
                  <c:v>3rd</c:v>
                </c:pt>
                <c:pt idx="3">
                  <c:v>4th</c:v>
                </c:pt>
                <c:pt idx="4">
                  <c:v>DSQ</c:v>
                </c:pt>
                <c:pt idx="5">
                  <c:v>T/O</c:v>
                </c:pt>
                <c:pt idx="6">
                  <c:v>DNS</c:v>
                </c:pt>
              </c:strCache>
            </c:strRef>
          </c:cat>
          <c:val>
            <c:numRef>
              <c:f>'Moors League'!$X$87:$X$93</c:f>
              <c:numCache>
                <c:formatCode>General</c:formatCode>
                <c:ptCount val="7"/>
                <c:pt idx="0">
                  <c:v>29</c:v>
                </c:pt>
                <c:pt idx="1">
                  <c:v>19</c:v>
                </c:pt>
                <c:pt idx="2">
                  <c:v>7</c:v>
                </c:pt>
                <c:pt idx="3">
                  <c:v>2</c:v>
                </c:pt>
                <c:pt idx="4">
                  <c:v>2</c:v>
                </c:pt>
                <c:pt idx="5">
                  <c:v>0</c:v>
                </c:pt>
                <c:pt idx="6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599-4E1B-8A00-B7FE12B91B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83373151"/>
        <c:axId val="1"/>
        <c:axId val="2"/>
      </c:bar3DChart>
      <c:catAx>
        <c:axId val="108337315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GB"/>
                  <a:t>Place</a:t>
                </a:r>
              </a:p>
            </c:rich>
          </c:tx>
          <c:layout>
            <c:manualLayout>
              <c:xMode val="edge"/>
              <c:yMode val="edge"/>
              <c:x val="0.42695669678458337"/>
              <c:y val="0.8185420462496315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At val="0"/>
        <c:auto val="1"/>
        <c:lblAlgn val="ctr"/>
        <c:lblOffset val="100"/>
        <c:tickLblSkip val="1"/>
        <c:tickMarkSkip val="1"/>
        <c:noMultiLvlLbl val="1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GB" sz="1400"/>
                  <a:t>No of Swim Results</a:t>
                </a:r>
              </a:p>
            </c:rich>
          </c:tx>
          <c:layout>
            <c:manualLayout>
              <c:xMode val="edge"/>
              <c:yMode val="edge"/>
              <c:x val="0.12956526451892628"/>
              <c:y val="0.3905334228350008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083373151"/>
        <c:crossesAt val="1"/>
        <c:crossBetween val="between"/>
      </c:valAx>
      <c:serAx>
        <c:axId val="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At val="0"/>
        <c:tickLblSkip val="1"/>
        <c:tickMarkSkip val="1"/>
      </c:ser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3997112086652881"/>
          <c:y val="0.21650893773596297"/>
          <c:w val="0.13200597712896509"/>
          <c:h val="0.3283718154987054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6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0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1180555555555551" footer="0.51180555555555551"/>
    <c:pageSetup paperSize="9" firstPageNumber="0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133350</xdr:rowOff>
    </xdr:from>
    <xdr:to>
      <xdr:col>21</xdr:col>
      <xdr:colOff>514350</xdr:colOff>
      <xdr:row>57</xdr:row>
      <xdr:rowOff>47625</xdr:rowOff>
    </xdr:to>
    <xdr:graphicFrame macro="">
      <xdr:nvGraphicFramePr>
        <xdr:cNvPr id="1057951" name="Chart 1">
          <a:extLst>
            <a:ext uri="{FF2B5EF4-FFF2-40B4-BE49-F238E27FC236}">
              <a16:creationId xmlns:a16="http://schemas.microsoft.com/office/drawing/2014/main" id="{78EFBA56-A17E-C2D4-93E6-32B97DDF8C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J96"/>
  <sheetViews>
    <sheetView tabSelected="1" zoomScale="140" zoomScaleNormal="140" workbookViewId="0">
      <pane ySplit="8" topLeftCell="A62" activePane="bottomLeft" state="frozen"/>
      <selection pane="bottomLeft" activeCell="K63" sqref="K63"/>
    </sheetView>
  </sheetViews>
  <sheetFormatPr defaultColWidth="9.140625" defaultRowHeight="12" x14ac:dyDescent="0.2"/>
  <cols>
    <col min="1" max="1" width="3.140625" style="79" customWidth="1"/>
    <col min="2" max="2" width="17.85546875" style="96" customWidth="1"/>
    <col min="3" max="3" width="5.42578125" style="79" customWidth="1"/>
    <col min="4" max="4" width="11" style="84" customWidth="1"/>
    <col min="5" max="5" width="9.42578125" style="79" customWidth="1"/>
    <col min="6" max="6" width="7.85546875" style="85" customWidth="1"/>
    <col min="7" max="7" width="5.7109375" style="79" customWidth="1"/>
    <col min="8" max="8" width="10.42578125" style="79" customWidth="1"/>
    <col min="9" max="9" width="6.85546875" style="79" customWidth="1"/>
    <col min="10" max="10" width="7.85546875" style="85" customWidth="1"/>
    <col min="11" max="11" width="5.7109375" style="79" customWidth="1"/>
    <col min="12" max="12" width="10.42578125" style="84" customWidth="1"/>
    <col min="13" max="13" width="7.28515625" style="79" customWidth="1"/>
    <col min="14" max="14" width="7.85546875" style="85" customWidth="1"/>
    <col min="15" max="15" width="5.7109375" style="79" customWidth="1"/>
    <col min="16" max="16" width="10.42578125" style="84" customWidth="1"/>
    <col min="17" max="17" width="5.7109375" style="79" customWidth="1"/>
    <col min="18" max="18" width="7.7109375" style="85" customWidth="1"/>
    <col min="19" max="19" width="2.42578125" style="79" hidden="1" customWidth="1"/>
    <col min="20" max="20" width="9.140625" style="79" hidden="1" customWidth="1"/>
    <col min="21" max="21" width="13.7109375" style="79" hidden="1" customWidth="1"/>
    <col min="22" max="22" width="2.42578125" style="79" customWidth="1"/>
    <col min="23" max="23" width="0" style="79" hidden="1" customWidth="1"/>
    <col min="24" max="24" width="12" style="79" hidden="1" customWidth="1"/>
    <col min="25" max="26" width="9.140625" style="79" hidden="1" customWidth="1"/>
    <col min="27" max="27" width="0" style="79" hidden="1" customWidth="1"/>
    <col min="28" max="28" width="12" style="79" hidden="1" customWidth="1"/>
    <col min="29" max="30" width="9.140625" style="79" hidden="1" customWidth="1"/>
    <col min="31" max="31" width="0" style="79" hidden="1" customWidth="1"/>
    <col min="32" max="35" width="9.140625" style="79" hidden="1" customWidth="1"/>
    <col min="36" max="36" width="0" style="79" hidden="1" customWidth="1"/>
    <col min="37" max="16384" width="9.140625" style="79"/>
  </cols>
  <sheetData>
    <row r="1" spans="1:36" ht="28.5" customHeight="1" x14ac:dyDescent="0.2">
      <c r="A1" s="352" t="s">
        <v>0</v>
      </c>
      <c r="B1" s="352"/>
      <c r="C1" s="352"/>
      <c r="D1" s="352"/>
      <c r="E1" s="352"/>
      <c r="F1" s="352"/>
      <c r="G1" s="352"/>
      <c r="H1" s="352"/>
      <c r="I1" s="352"/>
      <c r="J1" s="352"/>
      <c r="K1" s="352"/>
      <c r="L1" s="352"/>
      <c r="M1" s="352"/>
      <c r="N1" s="352"/>
      <c r="O1" s="352"/>
      <c r="P1" s="352"/>
      <c r="Q1" s="352"/>
      <c r="R1" s="352"/>
    </row>
    <row r="2" spans="1:36" ht="28.5" customHeight="1" x14ac:dyDescent="0.2">
      <c r="A2" s="78"/>
      <c r="B2" s="80"/>
      <c r="C2" s="78"/>
      <c r="D2" s="78"/>
      <c r="E2" s="78"/>
      <c r="F2" s="81"/>
      <c r="G2" s="78"/>
      <c r="H2" s="78"/>
      <c r="I2" s="78"/>
      <c r="J2" s="81"/>
      <c r="K2" s="78"/>
      <c r="L2" s="78"/>
      <c r="M2" s="78"/>
      <c r="N2" s="81"/>
      <c r="O2" s="78"/>
      <c r="P2" s="78"/>
      <c r="Q2" s="78"/>
      <c r="R2" s="81"/>
    </row>
    <row r="3" spans="1:36" ht="16.5" customHeight="1" x14ac:dyDescent="0.2">
      <c r="B3" s="82" t="s">
        <v>1</v>
      </c>
      <c r="C3" s="83"/>
      <c r="J3" s="353" t="s">
        <v>2</v>
      </c>
      <c r="K3" s="353"/>
      <c r="L3" s="83" t="s">
        <v>3</v>
      </c>
    </row>
    <row r="4" spans="1:36" ht="16.5" customHeight="1" thickBot="1" x14ac:dyDescent="0.25">
      <c r="B4" s="82"/>
      <c r="C4" s="86"/>
    </row>
    <row r="5" spans="1:36" s="87" customFormat="1" ht="15" thickBot="1" x14ac:dyDescent="0.25">
      <c r="A5" s="354" t="s">
        <v>4</v>
      </c>
      <c r="B5" s="355"/>
      <c r="C5" s="356" t="s">
        <v>5</v>
      </c>
      <c r="D5" s="357"/>
      <c r="E5" s="357"/>
      <c r="F5" s="358"/>
      <c r="G5" s="359" t="s">
        <v>6</v>
      </c>
      <c r="H5" s="359"/>
      <c r="I5" s="359"/>
      <c r="J5" s="359"/>
      <c r="K5" s="356" t="s">
        <v>7</v>
      </c>
      <c r="L5" s="357"/>
      <c r="M5" s="357"/>
      <c r="N5" s="358"/>
      <c r="O5" s="359" t="s">
        <v>8</v>
      </c>
      <c r="P5" s="359"/>
      <c r="Q5" s="359"/>
      <c r="R5" s="360"/>
      <c r="W5" s="361" t="s">
        <v>9</v>
      </c>
      <c r="X5" s="359"/>
      <c r="Y5" s="359"/>
      <c r="Z5" s="360"/>
      <c r="AA5" s="361" t="s">
        <v>10</v>
      </c>
      <c r="AB5" s="359"/>
      <c r="AC5" s="359"/>
      <c r="AD5" s="360"/>
    </row>
    <row r="6" spans="1:36" s="89" customFormat="1" ht="13.5" thickBot="1" x14ac:dyDescent="0.25">
      <c r="A6" s="116"/>
      <c r="B6" s="88"/>
      <c r="C6" s="349" t="s">
        <v>11</v>
      </c>
      <c r="D6" s="349"/>
      <c r="E6" s="349"/>
      <c r="F6" s="349"/>
      <c r="G6" s="349" t="s">
        <v>12</v>
      </c>
      <c r="H6" s="349"/>
      <c r="I6" s="349"/>
      <c r="J6" s="349"/>
      <c r="K6" s="349" t="s">
        <v>13</v>
      </c>
      <c r="L6" s="349"/>
      <c r="M6" s="349"/>
      <c r="N6" s="349"/>
      <c r="O6" s="350" t="s">
        <v>14</v>
      </c>
      <c r="P6" s="350"/>
      <c r="Q6" s="350"/>
      <c r="R6" s="351"/>
      <c r="W6" s="362" t="s">
        <v>15</v>
      </c>
      <c r="X6" s="350"/>
      <c r="Y6" s="350"/>
      <c r="Z6" s="351"/>
      <c r="AA6" s="362" t="s">
        <v>16</v>
      </c>
      <c r="AB6" s="350"/>
      <c r="AC6" s="350"/>
      <c r="AD6" s="351"/>
    </row>
    <row r="7" spans="1:36" ht="0.75" hidden="1" customHeight="1" x14ac:dyDescent="0.2">
      <c r="A7" s="180"/>
      <c r="B7" s="181"/>
      <c r="C7" s="182"/>
      <c r="D7" s="183"/>
      <c r="E7" s="183"/>
      <c r="F7" s="184"/>
      <c r="G7" s="182"/>
      <c r="H7" s="183"/>
      <c r="I7" s="183"/>
      <c r="J7" s="184"/>
      <c r="K7" s="182"/>
      <c r="L7" s="183"/>
      <c r="M7" s="183"/>
      <c r="N7" s="184"/>
      <c r="O7" s="182"/>
      <c r="P7" s="183"/>
      <c r="Q7" s="183"/>
      <c r="R7" s="185"/>
      <c r="W7" s="186"/>
      <c r="X7" s="183"/>
      <c r="Y7" s="183"/>
      <c r="Z7" s="185"/>
      <c r="AA7" s="186"/>
      <c r="AB7" s="183"/>
      <c r="AC7" s="183"/>
      <c r="AD7" s="185"/>
    </row>
    <row r="8" spans="1:36" ht="62.25" customHeight="1" thickBot="1" x14ac:dyDescent="0.25">
      <c r="A8" s="187"/>
      <c r="B8" s="188"/>
      <c r="C8" s="189" t="s">
        <v>17</v>
      </c>
      <c r="D8" s="190" t="s">
        <v>18</v>
      </c>
      <c r="E8" s="190" t="s">
        <v>19</v>
      </c>
      <c r="F8" s="191" t="s">
        <v>20</v>
      </c>
      <c r="G8" s="189" t="s">
        <v>17</v>
      </c>
      <c r="H8" s="190" t="s">
        <v>18</v>
      </c>
      <c r="I8" s="190" t="s">
        <v>19</v>
      </c>
      <c r="J8" s="191" t="s">
        <v>20</v>
      </c>
      <c r="K8" s="189" t="s">
        <v>17</v>
      </c>
      <c r="L8" s="190" t="s">
        <v>18</v>
      </c>
      <c r="M8" s="190" t="s">
        <v>19</v>
      </c>
      <c r="N8" s="191" t="s">
        <v>20</v>
      </c>
      <c r="O8" s="189" t="s">
        <v>17</v>
      </c>
      <c r="P8" s="190" t="s">
        <v>18</v>
      </c>
      <c r="Q8" s="190" t="s">
        <v>19</v>
      </c>
      <c r="R8" s="192" t="s">
        <v>20</v>
      </c>
      <c r="T8" s="90" t="s">
        <v>21</v>
      </c>
      <c r="U8" s="91" t="s">
        <v>22</v>
      </c>
      <c r="W8" s="193" t="s">
        <v>17</v>
      </c>
      <c r="X8" s="190" t="s">
        <v>18</v>
      </c>
      <c r="Y8" s="194" t="s">
        <v>19</v>
      </c>
      <c r="Z8" s="195" t="s">
        <v>20</v>
      </c>
      <c r="AA8" s="193" t="s">
        <v>17</v>
      </c>
      <c r="AB8" s="190" t="s">
        <v>18</v>
      </c>
      <c r="AC8" s="194" t="s">
        <v>19</v>
      </c>
      <c r="AD8" s="195" t="s">
        <v>20</v>
      </c>
    </row>
    <row r="9" spans="1:36" ht="24.75" customHeight="1" x14ac:dyDescent="0.2">
      <c r="A9" s="118">
        <v>1</v>
      </c>
      <c r="B9" s="119" t="s">
        <v>23</v>
      </c>
      <c r="C9" s="120">
        <v>4</v>
      </c>
      <c r="D9" s="71">
        <v>4043</v>
      </c>
      <c r="E9" s="121">
        <v>1</v>
      </c>
      <c r="F9" s="122">
        <v>1</v>
      </c>
      <c r="G9" s="120">
        <v>2</v>
      </c>
      <c r="H9" s="71">
        <v>3421</v>
      </c>
      <c r="I9" s="121">
        <v>3</v>
      </c>
      <c r="J9" s="122">
        <v>3</v>
      </c>
      <c r="K9" s="120">
        <v>3</v>
      </c>
      <c r="L9" s="71">
        <v>3591</v>
      </c>
      <c r="M9" s="121">
        <v>2</v>
      </c>
      <c r="N9" s="122">
        <v>2</v>
      </c>
      <c r="O9" s="120">
        <v>1</v>
      </c>
      <c r="P9" s="71">
        <v>3210</v>
      </c>
      <c r="Q9" s="121">
        <v>4</v>
      </c>
      <c r="R9" s="122">
        <v>4</v>
      </c>
      <c r="T9" s="92">
        <v>1</v>
      </c>
      <c r="U9" s="93">
        <v>4</v>
      </c>
      <c r="W9" s="120" t="s">
        <v>24</v>
      </c>
      <c r="X9" s="71">
        <v>0</v>
      </c>
      <c r="Y9" s="121">
        <v>0</v>
      </c>
      <c r="Z9" s="123">
        <v>0</v>
      </c>
      <c r="AA9" s="124" t="s">
        <v>24</v>
      </c>
      <c r="AB9" s="71">
        <v>0</v>
      </c>
      <c r="AC9" s="121">
        <v>0</v>
      </c>
      <c r="AD9" s="123">
        <v>0</v>
      </c>
      <c r="AF9" s="79">
        <v>4043</v>
      </c>
      <c r="AG9" s="79">
        <v>3421</v>
      </c>
      <c r="AH9" s="79">
        <v>3591</v>
      </c>
      <c r="AI9" s="79">
        <v>3210</v>
      </c>
      <c r="AJ9" s="79">
        <v>0</v>
      </c>
    </row>
    <row r="10" spans="1:36" ht="24.75" customHeight="1" x14ac:dyDescent="0.2">
      <c r="A10" s="196">
        <v>2</v>
      </c>
      <c r="B10" s="197" t="s">
        <v>25</v>
      </c>
      <c r="C10" s="120">
        <v>3</v>
      </c>
      <c r="D10" s="71">
        <v>3536</v>
      </c>
      <c r="E10" s="121">
        <v>2</v>
      </c>
      <c r="F10" s="198">
        <v>3</v>
      </c>
      <c r="G10" s="120">
        <v>4</v>
      </c>
      <c r="H10" s="71">
        <v>3706</v>
      </c>
      <c r="I10" s="121">
        <v>1</v>
      </c>
      <c r="J10" s="198">
        <v>4</v>
      </c>
      <c r="K10" s="120">
        <v>1</v>
      </c>
      <c r="L10" s="71">
        <v>2919</v>
      </c>
      <c r="M10" s="121">
        <v>4</v>
      </c>
      <c r="N10" s="198">
        <v>6</v>
      </c>
      <c r="O10" s="120">
        <v>2</v>
      </c>
      <c r="P10" s="71">
        <v>2960</v>
      </c>
      <c r="Q10" s="121">
        <v>3</v>
      </c>
      <c r="R10" s="198">
        <v>7</v>
      </c>
      <c r="T10" s="92">
        <v>2</v>
      </c>
      <c r="U10" s="93">
        <v>3</v>
      </c>
      <c r="W10" s="120" t="s">
        <v>24</v>
      </c>
      <c r="X10" s="71">
        <v>0</v>
      </c>
      <c r="Y10" s="199">
        <v>0</v>
      </c>
      <c r="Z10" s="200">
        <v>0</v>
      </c>
      <c r="AA10" s="113" t="s">
        <v>24</v>
      </c>
      <c r="AB10" s="71">
        <v>0</v>
      </c>
      <c r="AC10" s="199">
        <v>0</v>
      </c>
      <c r="AD10" s="200">
        <v>0</v>
      </c>
      <c r="AF10" s="79">
        <v>3536</v>
      </c>
      <c r="AG10" s="79">
        <v>3706</v>
      </c>
      <c r="AH10" s="79">
        <v>2919</v>
      </c>
      <c r="AI10" s="79">
        <v>2960</v>
      </c>
      <c r="AJ10" s="79">
        <v>0</v>
      </c>
    </row>
    <row r="11" spans="1:36" ht="24.75" customHeight="1" x14ac:dyDescent="0.2">
      <c r="A11" s="196">
        <v>3</v>
      </c>
      <c r="B11" s="197" t="s">
        <v>26</v>
      </c>
      <c r="C11" s="120">
        <v>4</v>
      </c>
      <c r="D11" s="71">
        <v>4262</v>
      </c>
      <c r="E11" s="121">
        <v>1</v>
      </c>
      <c r="F11" s="198">
        <v>4</v>
      </c>
      <c r="G11" s="120">
        <v>3</v>
      </c>
      <c r="H11" s="71">
        <v>4093</v>
      </c>
      <c r="I11" s="121">
        <v>2</v>
      </c>
      <c r="J11" s="198">
        <v>6</v>
      </c>
      <c r="K11" s="120">
        <v>1</v>
      </c>
      <c r="L11" s="71">
        <v>3976</v>
      </c>
      <c r="M11" s="121">
        <v>4</v>
      </c>
      <c r="N11" s="198">
        <v>10</v>
      </c>
      <c r="O11" s="120">
        <v>2</v>
      </c>
      <c r="P11" s="71">
        <v>4001</v>
      </c>
      <c r="Q11" s="121">
        <v>3</v>
      </c>
      <c r="R11" s="198">
        <v>10</v>
      </c>
      <c r="T11" s="92">
        <v>3</v>
      </c>
      <c r="U11" s="93">
        <v>2</v>
      </c>
      <c r="W11" s="120" t="s">
        <v>24</v>
      </c>
      <c r="X11" s="71">
        <v>0</v>
      </c>
      <c r="Y11" s="199">
        <v>0</v>
      </c>
      <c r="Z11" s="200">
        <v>0</v>
      </c>
      <c r="AA11" s="113" t="s">
        <v>24</v>
      </c>
      <c r="AB11" s="71">
        <v>0</v>
      </c>
      <c r="AC11" s="199">
        <v>0</v>
      </c>
      <c r="AD11" s="200">
        <v>0</v>
      </c>
      <c r="AF11" s="79">
        <v>4262</v>
      </c>
      <c r="AG11" s="79">
        <v>4093</v>
      </c>
      <c r="AH11" s="79">
        <v>3976</v>
      </c>
      <c r="AI11" s="79">
        <v>4001</v>
      </c>
      <c r="AJ11" s="79">
        <v>0</v>
      </c>
    </row>
    <row r="12" spans="1:36" ht="24.75" customHeight="1" x14ac:dyDescent="0.2">
      <c r="A12" s="196">
        <v>4</v>
      </c>
      <c r="B12" s="197" t="s">
        <v>27</v>
      </c>
      <c r="C12" s="120">
        <v>1</v>
      </c>
      <c r="D12" s="71">
        <v>3352</v>
      </c>
      <c r="E12" s="121">
        <v>4</v>
      </c>
      <c r="F12" s="198">
        <v>8</v>
      </c>
      <c r="G12" s="120">
        <v>4</v>
      </c>
      <c r="H12" s="71">
        <v>4202</v>
      </c>
      <c r="I12" s="121">
        <v>1</v>
      </c>
      <c r="J12" s="198">
        <v>7</v>
      </c>
      <c r="K12" s="120">
        <v>2</v>
      </c>
      <c r="L12" s="71">
        <v>3419</v>
      </c>
      <c r="M12" s="121">
        <v>3</v>
      </c>
      <c r="N12" s="198">
        <v>13</v>
      </c>
      <c r="O12" s="120">
        <v>3</v>
      </c>
      <c r="P12" s="71">
        <v>3429</v>
      </c>
      <c r="Q12" s="121">
        <v>2</v>
      </c>
      <c r="R12" s="198">
        <v>12</v>
      </c>
      <c r="T12" s="92">
        <v>4</v>
      </c>
      <c r="U12" s="93">
        <v>1</v>
      </c>
      <c r="W12" s="120" t="s">
        <v>24</v>
      </c>
      <c r="X12" s="71">
        <v>0</v>
      </c>
      <c r="Y12" s="199">
        <v>0</v>
      </c>
      <c r="Z12" s="200">
        <v>0</v>
      </c>
      <c r="AA12" s="113" t="s">
        <v>24</v>
      </c>
      <c r="AB12" s="71">
        <v>0</v>
      </c>
      <c r="AC12" s="199">
        <v>0</v>
      </c>
      <c r="AD12" s="200">
        <v>0</v>
      </c>
      <c r="AF12" s="79">
        <v>3352</v>
      </c>
      <c r="AG12" s="79">
        <v>4202</v>
      </c>
      <c r="AH12" s="79">
        <v>3419</v>
      </c>
      <c r="AI12" s="79">
        <v>3429</v>
      </c>
      <c r="AJ12" s="79">
        <v>0</v>
      </c>
    </row>
    <row r="13" spans="1:36" ht="24.75" customHeight="1" x14ac:dyDescent="0.2">
      <c r="A13" s="196">
        <v>5</v>
      </c>
      <c r="B13" s="197" t="s">
        <v>28</v>
      </c>
      <c r="C13" s="120">
        <v>3</v>
      </c>
      <c r="D13" s="71">
        <v>4359</v>
      </c>
      <c r="E13" s="121">
        <v>2</v>
      </c>
      <c r="F13" s="198">
        <v>10</v>
      </c>
      <c r="G13" s="120">
        <v>4</v>
      </c>
      <c r="H13" s="71">
        <v>4540</v>
      </c>
      <c r="I13" s="121">
        <v>1</v>
      </c>
      <c r="J13" s="198">
        <v>8</v>
      </c>
      <c r="K13" s="120">
        <v>1</v>
      </c>
      <c r="L13" s="71">
        <v>3802</v>
      </c>
      <c r="M13" s="121">
        <v>4</v>
      </c>
      <c r="N13" s="198">
        <v>17</v>
      </c>
      <c r="O13" s="120">
        <v>2</v>
      </c>
      <c r="P13" s="71">
        <v>3993</v>
      </c>
      <c r="Q13" s="121">
        <v>3</v>
      </c>
      <c r="R13" s="198">
        <v>15</v>
      </c>
      <c r="T13" s="92" t="s">
        <v>29</v>
      </c>
      <c r="U13" s="93">
        <v>0</v>
      </c>
      <c r="W13" s="120" t="s">
        <v>24</v>
      </c>
      <c r="X13" s="71">
        <v>0</v>
      </c>
      <c r="Y13" s="199">
        <v>0</v>
      </c>
      <c r="Z13" s="200">
        <v>0</v>
      </c>
      <c r="AA13" s="113" t="s">
        <v>24</v>
      </c>
      <c r="AB13" s="71">
        <v>0</v>
      </c>
      <c r="AC13" s="199">
        <v>0</v>
      </c>
      <c r="AD13" s="200">
        <v>0</v>
      </c>
      <c r="AF13" s="79">
        <v>4359</v>
      </c>
      <c r="AG13" s="79">
        <v>4540</v>
      </c>
      <c r="AH13" s="79">
        <v>3802</v>
      </c>
      <c r="AI13" s="79">
        <v>3993</v>
      </c>
      <c r="AJ13" s="79">
        <v>0</v>
      </c>
    </row>
    <row r="14" spans="1:36" ht="24.75" customHeight="1" x14ac:dyDescent="0.2">
      <c r="A14" s="196">
        <v>6</v>
      </c>
      <c r="B14" s="197" t="s">
        <v>30</v>
      </c>
      <c r="C14" s="120">
        <v>3</v>
      </c>
      <c r="D14" s="71">
        <v>4154</v>
      </c>
      <c r="E14" s="121">
        <v>2</v>
      </c>
      <c r="F14" s="198">
        <v>12</v>
      </c>
      <c r="G14" s="120">
        <v>4</v>
      </c>
      <c r="H14" s="71">
        <v>4338</v>
      </c>
      <c r="I14" s="121">
        <v>1</v>
      </c>
      <c r="J14" s="198">
        <v>9</v>
      </c>
      <c r="K14" s="120">
        <v>2</v>
      </c>
      <c r="L14" s="71">
        <v>3888</v>
      </c>
      <c r="M14" s="121">
        <v>3</v>
      </c>
      <c r="N14" s="198">
        <v>20</v>
      </c>
      <c r="O14" s="120">
        <v>1</v>
      </c>
      <c r="P14" s="71">
        <v>3522</v>
      </c>
      <c r="Q14" s="121">
        <v>4</v>
      </c>
      <c r="R14" s="198">
        <v>19</v>
      </c>
      <c r="T14" s="92" t="s">
        <v>31</v>
      </c>
      <c r="U14" s="93">
        <v>0</v>
      </c>
      <c r="W14" s="120" t="s">
        <v>24</v>
      </c>
      <c r="X14" s="71">
        <v>0</v>
      </c>
      <c r="Y14" s="199">
        <v>0</v>
      </c>
      <c r="Z14" s="200">
        <v>0</v>
      </c>
      <c r="AA14" s="113" t="s">
        <v>24</v>
      </c>
      <c r="AB14" s="71">
        <v>0</v>
      </c>
      <c r="AC14" s="199">
        <v>0</v>
      </c>
      <c r="AD14" s="200">
        <v>0</v>
      </c>
      <c r="AF14" s="79">
        <v>4154</v>
      </c>
      <c r="AG14" s="79">
        <v>4338</v>
      </c>
      <c r="AH14" s="79">
        <v>3888</v>
      </c>
      <c r="AI14" s="79">
        <v>3522</v>
      </c>
      <c r="AJ14" s="79">
        <v>0</v>
      </c>
    </row>
    <row r="15" spans="1:36" ht="24.75" customHeight="1" x14ac:dyDescent="0.2">
      <c r="A15" s="196">
        <v>7</v>
      </c>
      <c r="B15" s="197" t="s">
        <v>32</v>
      </c>
      <c r="C15" s="120">
        <v>2</v>
      </c>
      <c r="D15" s="71">
        <v>3994</v>
      </c>
      <c r="E15" s="121">
        <v>3</v>
      </c>
      <c r="F15" s="198">
        <v>15</v>
      </c>
      <c r="G15" s="120">
        <v>4</v>
      </c>
      <c r="H15" s="71">
        <v>4311</v>
      </c>
      <c r="I15" s="121">
        <v>1</v>
      </c>
      <c r="J15" s="198">
        <v>10</v>
      </c>
      <c r="K15" s="120">
        <v>3</v>
      </c>
      <c r="L15" s="71">
        <v>4180</v>
      </c>
      <c r="M15" s="121">
        <v>2</v>
      </c>
      <c r="N15" s="198">
        <v>22</v>
      </c>
      <c r="O15" s="120">
        <v>1</v>
      </c>
      <c r="P15" s="71">
        <v>3703</v>
      </c>
      <c r="Q15" s="121">
        <v>4</v>
      </c>
      <c r="R15" s="198">
        <v>23</v>
      </c>
      <c r="T15" s="92" t="s">
        <v>33</v>
      </c>
      <c r="U15" s="93">
        <v>0</v>
      </c>
      <c r="W15" s="120" t="s">
        <v>24</v>
      </c>
      <c r="X15" s="71">
        <v>0</v>
      </c>
      <c r="Y15" s="199">
        <v>0</v>
      </c>
      <c r="Z15" s="200">
        <v>0</v>
      </c>
      <c r="AA15" s="113" t="s">
        <v>24</v>
      </c>
      <c r="AB15" s="71">
        <v>0</v>
      </c>
      <c r="AC15" s="199">
        <v>0</v>
      </c>
      <c r="AD15" s="200">
        <v>0</v>
      </c>
      <c r="AF15" s="79">
        <v>3994</v>
      </c>
      <c r="AG15" s="79">
        <v>4311</v>
      </c>
      <c r="AH15" s="79">
        <v>4180</v>
      </c>
      <c r="AI15" s="79">
        <v>3703</v>
      </c>
      <c r="AJ15" s="79">
        <v>0</v>
      </c>
    </row>
    <row r="16" spans="1:36" ht="24.75" customHeight="1" thickBot="1" x14ac:dyDescent="0.25">
      <c r="A16" s="196">
        <v>8</v>
      </c>
      <c r="B16" s="197" t="s">
        <v>34</v>
      </c>
      <c r="C16" s="120">
        <v>3</v>
      </c>
      <c r="D16" s="71">
        <v>3769</v>
      </c>
      <c r="E16" s="121">
        <v>2</v>
      </c>
      <c r="F16" s="198">
        <v>17</v>
      </c>
      <c r="G16" s="120">
        <v>1</v>
      </c>
      <c r="H16" s="71">
        <v>3632</v>
      </c>
      <c r="I16" s="121">
        <v>4</v>
      </c>
      <c r="J16" s="198">
        <v>14</v>
      </c>
      <c r="K16" s="120">
        <v>2</v>
      </c>
      <c r="L16" s="71">
        <v>3678</v>
      </c>
      <c r="M16" s="121">
        <v>3</v>
      </c>
      <c r="N16" s="198">
        <v>25</v>
      </c>
      <c r="O16" s="120">
        <v>4</v>
      </c>
      <c r="P16" s="71">
        <v>4500</v>
      </c>
      <c r="Q16" s="121">
        <v>1</v>
      </c>
      <c r="R16" s="198">
        <v>24</v>
      </c>
      <c r="T16" s="94" t="s">
        <v>24</v>
      </c>
      <c r="U16" s="95">
        <v>0</v>
      </c>
      <c r="W16" s="120" t="s">
        <v>24</v>
      </c>
      <c r="X16" s="71">
        <v>0</v>
      </c>
      <c r="Y16" s="199">
        <v>0</v>
      </c>
      <c r="Z16" s="200">
        <v>0</v>
      </c>
      <c r="AA16" s="113" t="s">
        <v>24</v>
      </c>
      <c r="AB16" s="71">
        <v>0</v>
      </c>
      <c r="AC16" s="199">
        <v>0</v>
      </c>
      <c r="AD16" s="200">
        <v>0</v>
      </c>
      <c r="AF16" s="79">
        <v>3769</v>
      </c>
      <c r="AG16" s="79">
        <v>3632</v>
      </c>
      <c r="AH16" s="79">
        <v>3678</v>
      </c>
      <c r="AI16" s="79">
        <v>4500</v>
      </c>
      <c r="AJ16" s="79">
        <v>0</v>
      </c>
    </row>
    <row r="17" spans="1:36" ht="24.75" customHeight="1" x14ac:dyDescent="0.2">
      <c r="A17" s="196">
        <v>9</v>
      </c>
      <c r="B17" s="197" t="s">
        <v>35</v>
      </c>
      <c r="C17" s="120">
        <v>4</v>
      </c>
      <c r="D17" s="71">
        <v>4132</v>
      </c>
      <c r="E17" s="121">
        <v>1</v>
      </c>
      <c r="F17" s="198">
        <v>18</v>
      </c>
      <c r="G17" s="120">
        <v>1</v>
      </c>
      <c r="H17" s="71">
        <v>3595</v>
      </c>
      <c r="I17" s="121">
        <v>4</v>
      </c>
      <c r="J17" s="198">
        <v>18</v>
      </c>
      <c r="K17" s="120">
        <v>2</v>
      </c>
      <c r="L17" s="71">
        <v>3772</v>
      </c>
      <c r="M17" s="121">
        <v>3</v>
      </c>
      <c r="N17" s="198">
        <v>28</v>
      </c>
      <c r="O17" s="120">
        <v>3</v>
      </c>
      <c r="P17" s="71">
        <v>3789</v>
      </c>
      <c r="Q17" s="121">
        <v>2</v>
      </c>
      <c r="R17" s="198">
        <v>26</v>
      </c>
      <c r="W17" s="120" t="s">
        <v>24</v>
      </c>
      <c r="X17" s="71">
        <v>0</v>
      </c>
      <c r="Y17" s="199">
        <v>0</v>
      </c>
      <c r="Z17" s="200">
        <v>0</v>
      </c>
      <c r="AA17" s="113" t="s">
        <v>24</v>
      </c>
      <c r="AB17" s="71">
        <v>0</v>
      </c>
      <c r="AC17" s="199">
        <v>0</v>
      </c>
      <c r="AD17" s="200">
        <v>0</v>
      </c>
      <c r="AF17" s="79">
        <v>4132</v>
      </c>
      <c r="AG17" s="79">
        <v>3595</v>
      </c>
      <c r="AH17" s="79">
        <v>3772</v>
      </c>
      <c r="AI17" s="79">
        <v>3789</v>
      </c>
      <c r="AJ17" s="79">
        <v>0</v>
      </c>
    </row>
    <row r="18" spans="1:36" ht="24.75" customHeight="1" x14ac:dyDescent="0.2">
      <c r="A18" s="196">
        <v>10</v>
      </c>
      <c r="B18" s="201" t="s">
        <v>36</v>
      </c>
      <c r="C18" s="120">
        <v>1</v>
      </c>
      <c r="D18" s="71">
        <v>3221</v>
      </c>
      <c r="E18" s="121">
        <v>4</v>
      </c>
      <c r="F18" s="198">
        <v>22</v>
      </c>
      <c r="G18" s="120">
        <v>2</v>
      </c>
      <c r="H18" s="71">
        <v>3409</v>
      </c>
      <c r="I18" s="121">
        <v>3</v>
      </c>
      <c r="J18" s="198">
        <v>21</v>
      </c>
      <c r="K18" s="120">
        <v>4</v>
      </c>
      <c r="L18" s="71">
        <v>3832</v>
      </c>
      <c r="M18" s="121">
        <v>1</v>
      </c>
      <c r="N18" s="198">
        <v>29</v>
      </c>
      <c r="O18" s="120">
        <v>3</v>
      </c>
      <c r="P18" s="71">
        <v>3542</v>
      </c>
      <c r="Q18" s="121">
        <v>2</v>
      </c>
      <c r="R18" s="198">
        <v>28</v>
      </c>
      <c r="W18" s="120" t="s">
        <v>24</v>
      </c>
      <c r="X18" s="71">
        <v>0</v>
      </c>
      <c r="Y18" s="199">
        <v>0</v>
      </c>
      <c r="Z18" s="200">
        <v>0</v>
      </c>
      <c r="AA18" s="113" t="s">
        <v>24</v>
      </c>
      <c r="AB18" s="71">
        <v>0</v>
      </c>
      <c r="AC18" s="199">
        <v>0</v>
      </c>
      <c r="AD18" s="200">
        <v>0</v>
      </c>
      <c r="AF18" s="79">
        <v>3221</v>
      </c>
      <c r="AG18" s="79">
        <v>3409</v>
      </c>
      <c r="AH18" s="79">
        <v>3832</v>
      </c>
      <c r="AI18" s="79">
        <v>3542</v>
      </c>
      <c r="AJ18" s="79">
        <v>0</v>
      </c>
    </row>
    <row r="19" spans="1:36" ht="24.75" customHeight="1" x14ac:dyDescent="0.2">
      <c r="A19" s="196">
        <v>11</v>
      </c>
      <c r="B19" s="9" t="s">
        <v>37</v>
      </c>
      <c r="C19" s="120">
        <v>4</v>
      </c>
      <c r="D19" s="71">
        <v>25013</v>
      </c>
      <c r="E19" s="121">
        <v>1</v>
      </c>
      <c r="F19" s="198">
        <v>23</v>
      </c>
      <c r="G19" s="120">
        <v>3</v>
      </c>
      <c r="H19" s="71">
        <v>23974</v>
      </c>
      <c r="I19" s="121">
        <v>2</v>
      </c>
      <c r="J19" s="198">
        <v>23</v>
      </c>
      <c r="K19" s="120">
        <v>2</v>
      </c>
      <c r="L19" s="71">
        <v>22243</v>
      </c>
      <c r="M19" s="121">
        <v>3</v>
      </c>
      <c r="N19" s="198">
        <v>32</v>
      </c>
      <c r="O19" s="120">
        <v>1</v>
      </c>
      <c r="P19" s="71">
        <v>21528</v>
      </c>
      <c r="Q19" s="121">
        <v>4</v>
      </c>
      <c r="R19" s="198">
        <v>32</v>
      </c>
      <c r="W19" s="120" t="s">
        <v>24</v>
      </c>
      <c r="X19" s="71">
        <v>0</v>
      </c>
      <c r="Y19" s="199">
        <v>0</v>
      </c>
      <c r="Z19" s="200">
        <v>0</v>
      </c>
      <c r="AA19" s="113" t="s">
        <v>24</v>
      </c>
      <c r="AB19" s="71">
        <v>0</v>
      </c>
      <c r="AC19" s="199">
        <v>0</v>
      </c>
      <c r="AD19" s="200">
        <v>0</v>
      </c>
      <c r="AF19" s="79">
        <v>25013</v>
      </c>
      <c r="AG19" s="79">
        <v>23974</v>
      </c>
      <c r="AH19" s="79">
        <v>22243</v>
      </c>
      <c r="AI19" s="79">
        <v>21528</v>
      </c>
      <c r="AJ19" s="79">
        <v>0</v>
      </c>
    </row>
    <row r="20" spans="1:36" ht="24.75" customHeight="1" x14ac:dyDescent="0.2">
      <c r="A20" s="196">
        <v>12</v>
      </c>
      <c r="B20" s="9" t="s">
        <v>38</v>
      </c>
      <c r="C20" s="120">
        <v>4</v>
      </c>
      <c r="D20" s="71">
        <v>22130</v>
      </c>
      <c r="E20" s="121">
        <v>1</v>
      </c>
      <c r="F20" s="198">
        <v>24</v>
      </c>
      <c r="G20" s="120">
        <v>3</v>
      </c>
      <c r="H20" s="71">
        <v>21452</v>
      </c>
      <c r="I20" s="121">
        <v>2</v>
      </c>
      <c r="J20" s="198">
        <v>25</v>
      </c>
      <c r="K20" s="120">
        <v>1</v>
      </c>
      <c r="L20" s="71">
        <v>20562</v>
      </c>
      <c r="M20" s="121">
        <v>4</v>
      </c>
      <c r="N20" s="198">
        <v>36</v>
      </c>
      <c r="O20" s="120">
        <v>2</v>
      </c>
      <c r="P20" s="71">
        <v>21407</v>
      </c>
      <c r="Q20" s="121">
        <v>3</v>
      </c>
      <c r="R20" s="198">
        <v>35</v>
      </c>
      <c r="W20" s="120" t="s">
        <v>24</v>
      </c>
      <c r="X20" s="71">
        <v>0</v>
      </c>
      <c r="Y20" s="199">
        <v>0</v>
      </c>
      <c r="Z20" s="200">
        <v>0</v>
      </c>
      <c r="AA20" s="113" t="s">
        <v>24</v>
      </c>
      <c r="AB20" s="71">
        <v>0</v>
      </c>
      <c r="AC20" s="199">
        <v>0</v>
      </c>
      <c r="AD20" s="200">
        <v>0</v>
      </c>
      <c r="AF20" s="79">
        <v>22130</v>
      </c>
      <c r="AG20" s="79">
        <v>21452</v>
      </c>
      <c r="AH20" s="79">
        <v>20562</v>
      </c>
      <c r="AI20" s="79">
        <v>21407</v>
      </c>
      <c r="AJ20" s="79">
        <v>0</v>
      </c>
    </row>
    <row r="21" spans="1:36" ht="24.75" customHeight="1" x14ac:dyDescent="0.2">
      <c r="A21" s="196">
        <v>13</v>
      </c>
      <c r="B21" s="197" t="s">
        <v>39</v>
      </c>
      <c r="C21" s="120">
        <v>4</v>
      </c>
      <c r="D21" s="71">
        <v>23624</v>
      </c>
      <c r="E21" s="121">
        <v>1</v>
      </c>
      <c r="F21" s="198">
        <v>25</v>
      </c>
      <c r="G21" s="120">
        <v>3</v>
      </c>
      <c r="H21" s="71">
        <v>23502</v>
      </c>
      <c r="I21" s="121">
        <v>2</v>
      </c>
      <c r="J21" s="198">
        <v>27</v>
      </c>
      <c r="K21" s="120">
        <v>1</v>
      </c>
      <c r="L21" s="71">
        <v>22229</v>
      </c>
      <c r="M21" s="121">
        <v>4</v>
      </c>
      <c r="N21" s="198">
        <v>40</v>
      </c>
      <c r="O21" s="120">
        <v>2</v>
      </c>
      <c r="P21" s="71">
        <v>22258</v>
      </c>
      <c r="Q21" s="121">
        <v>3</v>
      </c>
      <c r="R21" s="198">
        <v>38</v>
      </c>
      <c r="W21" s="120" t="s">
        <v>24</v>
      </c>
      <c r="X21" s="71">
        <v>0</v>
      </c>
      <c r="Y21" s="199">
        <v>0</v>
      </c>
      <c r="Z21" s="200">
        <v>0</v>
      </c>
      <c r="AA21" s="113" t="s">
        <v>24</v>
      </c>
      <c r="AB21" s="71">
        <v>0</v>
      </c>
      <c r="AC21" s="199">
        <v>0</v>
      </c>
      <c r="AD21" s="200">
        <v>0</v>
      </c>
      <c r="AF21" s="79">
        <v>23624</v>
      </c>
      <c r="AG21" s="79">
        <v>23502</v>
      </c>
      <c r="AH21" s="79">
        <v>22229</v>
      </c>
      <c r="AI21" s="79">
        <v>22258</v>
      </c>
      <c r="AJ21" s="79">
        <v>0</v>
      </c>
    </row>
    <row r="22" spans="1:36" ht="24.75" customHeight="1" x14ac:dyDescent="0.2">
      <c r="A22" s="196">
        <v>14</v>
      </c>
      <c r="B22" s="197" t="s">
        <v>40</v>
      </c>
      <c r="C22" s="120">
        <v>2</v>
      </c>
      <c r="D22" s="71">
        <v>21469</v>
      </c>
      <c r="E22" s="121">
        <v>3</v>
      </c>
      <c r="F22" s="198">
        <v>28</v>
      </c>
      <c r="G22" s="120">
        <v>3</v>
      </c>
      <c r="H22" s="71">
        <v>22606</v>
      </c>
      <c r="I22" s="121">
        <v>2</v>
      </c>
      <c r="J22" s="198">
        <v>29</v>
      </c>
      <c r="K22" s="120">
        <v>4</v>
      </c>
      <c r="L22" s="71">
        <v>23688</v>
      </c>
      <c r="M22" s="121">
        <v>1</v>
      </c>
      <c r="N22" s="198">
        <v>41</v>
      </c>
      <c r="O22" s="120">
        <v>1</v>
      </c>
      <c r="P22" s="71">
        <v>21321</v>
      </c>
      <c r="Q22" s="121">
        <v>4</v>
      </c>
      <c r="R22" s="198">
        <v>42</v>
      </c>
      <c r="W22" s="120" t="s">
        <v>24</v>
      </c>
      <c r="X22" s="71">
        <v>0</v>
      </c>
      <c r="Y22" s="199">
        <v>0</v>
      </c>
      <c r="Z22" s="200">
        <v>0</v>
      </c>
      <c r="AA22" s="113" t="s">
        <v>24</v>
      </c>
      <c r="AB22" s="71">
        <v>0</v>
      </c>
      <c r="AC22" s="199">
        <v>0</v>
      </c>
      <c r="AD22" s="200">
        <v>0</v>
      </c>
      <c r="AF22" s="79">
        <v>21469</v>
      </c>
      <c r="AG22" s="79">
        <v>22606</v>
      </c>
      <c r="AH22" s="79">
        <v>23688</v>
      </c>
      <c r="AI22" s="79">
        <v>21321</v>
      </c>
      <c r="AJ22" s="79">
        <v>0</v>
      </c>
    </row>
    <row r="23" spans="1:36" ht="24.75" customHeight="1" x14ac:dyDescent="0.2">
      <c r="A23" s="196">
        <v>15</v>
      </c>
      <c r="B23" s="197" t="s">
        <v>41</v>
      </c>
      <c r="C23" s="120">
        <v>3</v>
      </c>
      <c r="D23" s="71">
        <v>4340</v>
      </c>
      <c r="E23" s="121">
        <v>2</v>
      </c>
      <c r="F23" s="198">
        <v>30</v>
      </c>
      <c r="G23" s="120">
        <v>4</v>
      </c>
      <c r="H23" s="71">
        <v>4619</v>
      </c>
      <c r="I23" s="121">
        <v>1</v>
      </c>
      <c r="J23" s="198">
        <v>30</v>
      </c>
      <c r="K23" s="120">
        <v>2</v>
      </c>
      <c r="L23" s="71">
        <v>4078</v>
      </c>
      <c r="M23" s="121">
        <v>3</v>
      </c>
      <c r="N23" s="198">
        <v>44</v>
      </c>
      <c r="O23" s="120">
        <v>1</v>
      </c>
      <c r="P23" s="71">
        <v>4048</v>
      </c>
      <c r="Q23" s="121">
        <v>4</v>
      </c>
      <c r="R23" s="198">
        <v>46</v>
      </c>
      <c r="W23" s="120" t="s">
        <v>24</v>
      </c>
      <c r="X23" s="71">
        <v>0</v>
      </c>
      <c r="Y23" s="199">
        <v>0</v>
      </c>
      <c r="Z23" s="200">
        <v>0</v>
      </c>
      <c r="AA23" s="113" t="s">
        <v>24</v>
      </c>
      <c r="AB23" s="71">
        <v>0</v>
      </c>
      <c r="AC23" s="199">
        <v>0</v>
      </c>
      <c r="AD23" s="200">
        <v>0</v>
      </c>
      <c r="AF23" s="79">
        <v>4340</v>
      </c>
      <c r="AG23" s="79">
        <v>4619</v>
      </c>
      <c r="AH23" s="79">
        <v>4078</v>
      </c>
      <c r="AI23" s="79">
        <v>4048</v>
      </c>
      <c r="AJ23" s="79">
        <v>0</v>
      </c>
    </row>
    <row r="24" spans="1:36" ht="24.75" customHeight="1" x14ac:dyDescent="0.2">
      <c r="A24" s="196">
        <v>16</v>
      </c>
      <c r="B24" s="197" t="s">
        <v>42</v>
      </c>
      <c r="C24" s="120">
        <v>1</v>
      </c>
      <c r="D24" s="71">
        <v>3595</v>
      </c>
      <c r="E24" s="121">
        <v>4</v>
      </c>
      <c r="F24" s="198">
        <v>34</v>
      </c>
      <c r="G24" s="120">
        <v>2</v>
      </c>
      <c r="H24" s="71">
        <v>3619</v>
      </c>
      <c r="I24" s="121">
        <v>3</v>
      </c>
      <c r="J24" s="198">
        <v>33</v>
      </c>
      <c r="K24" s="120">
        <v>4</v>
      </c>
      <c r="L24" s="71">
        <v>4130</v>
      </c>
      <c r="M24" s="121">
        <v>1</v>
      </c>
      <c r="N24" s="198">
        <v>45</v>
      </c>
      <c r="O24" s="120">
        <v>3</v>
      </c>
      <c r="P24" s="71">
        <v>3764</v>
      </c>
      <c r="Q24" s="121">
        <v>2</v>
      </c>
      <c r="R24" s="198">
        <v>48</v>
      </c>
      <c r="W24" s="120" t="s">
        <v>24</v>
      </c>
      <c r="X24" s="71">
        <v>0</v>
      </c>
      <c r="Y24" s="199">
        <v>0</v>
      </c>
      <c r="Z24" s="200">
        <v>0</v>
      </c>
      <c r="AA24" s="113" t="s">
        <v>24</v>
      </c>
      <c r="AB24" s="71">
        <v>0</v>
      </c>
      <c r="AC24" s="199">
        <v>0</v>
      </c>
      <c r="AD24" s="200">
        <v>0</v>
      </c>
      <c r="AF24" s="79">
        <v>3595</v>
      </c>
      <c r="AG24" s="79">
        <v>3619</v>
      </c>
      <c r="AH24" s="79">
        <v>4130</v>
      </c>
      <c r="AI24" s="79">
        <v>3764</v>
      </c>
      <c r="AJ24" s="79">
        <v>0</v>
      </c>
    </row>
    <row r="25" spans="1:36" ht="24.75" customHeight="1" x14ac:dyDescent="0.2">
      <c r="A25" s="196">
        <v>17</v>
      </c>
      <c r="B25" s="197" t="s">
        <v>43</v>
      </c>
      <c r="C25" s="120" t="s">
        <v>31</v>
      </c>
      <c r="D25" s="71" t="s">
        <v>31</v>
      </c>
      <c r="E25" s="121">
        <v>0</v>
      </c>
      <c r="F25" s="198">
        <v>34</v>
      </c>
      <c r="G25" s="120">
        <v>2</v>
      </c>
      <c r="H25" s="71">
        <v>4534</v>
      </c>
      <c r="I25" s="121">
        <v>3</v>
      </c>
      <c r="J25" s="198">
        <v>36</v>
      </c>
      <c r="K25" s="120" t="s">
        <v>31</v>
      </c>
      <c r="L25" s="71" t="s">
        <v>31</v>
      </c>
      <c r="M25" s="121">
        <v>0</v>
      </c>
      <c r="N25" s="198">
        <v>45</v>
      </c>
      <c r="O25" s="120">
        <v>1</v>
      </c>
      <c r="P25" s="71">
        <v>4340</v>
      </c>
      <c r="Q25" s="121">
        <v>4</v>
      </c>
      <c r="R25" s="198">
        <v>52</v>
      </c>
      <c r="W25" s="120" t="s">
        <v>24</v>
      </c>
      <c r="X25" s="71">
        <v>0</v>
      </c>
      <c r="Y25" s="199">
        <v>0</v>
      </c>
      <c r="Z25" s="200">
        <v>0</v>
      </c>
      <c r="AA25" s="113" t="s">
        <v>24</v>
      </c>
      <c r="AB25" s="71">
        <v>0</v>
      </c>
      <c r="AC25" s="199">
        <v>0</v>
      </c>
      <c r="AD25" s="200">
        <v>0</v>
      </c>
      <c r="AF25" s="79" t="s">
        <v>31</v>
      </c>
      <c r="AG25" s="79">
        <v>4534</v>
      </c>
      <c r="AH25" s="79" t="s">
        <v>31</v>
      </c>
      <c r="AI25" s="79">
        <v>4340</v>
      </c>
      <c r="AJ25" s="79">
        <v>0</v>
      </c>
    </row>
    <row r="26" spans="1:36" ht="24.75" customHeight="1" x14ac:dyDescent="0.2">
      <c r="A26" s="196">
        <v>18</v>
      </c>
      <c r="B26" s="197" t="s">
        <v>44</v>
      </c>
      <c r="C26" s="120" t="s">
        <v>31</v>
      </c>
      <c r="D26" s="71" t="s">
        <v>31</v>
      </c>
      <c r="E26" s="121">
        <v>0</v>
      </c>
      <c r="F26" s="198">
        <v>34</v>
      </c>
      <c r="G26" s="120">
        <v>2</v>
      </c>
      <c r="H26" s="71">
        <v>4505</v>
      </c>
      <c r="I26" s="121">
        <v>3</v>
      </c>
      <c r="J26" s="198">
        <v>39</v>
      </c>
      <c r="K26" s="120">
        <v>1</v>
      </c>
      <c r="L26" s="71">
        <v>4269</v>
      </c>
      <c r="M26" s="121">
        <v>4</v>
      </c>
      <c r="N26" s="198">
        <v>49</v>
      </c>
      <c r="O26" s="120">
        <v>3</v>
      </c>
      <c r="P26" s="71">
        <v>5342</v>
      </c>
      <c r="Q26" s="121">
        <v>2</v>
      </c>
      <c r="R26" s="198">
        <v>54</v>
      </c>
      <c r="W26" s="120" t="s">
        <v>24</v>
      </c>
      <c r="X26" s="71">
        <v>0</v>
      </c>
      <c r="Y26" s="199">
        <v>0</v>
      </c>
      <c r="Z26" s="200">
        <v>0</v>
      </c>
      <c r="AA26" s="113" t="s">
        <v>24</v>
      </c>
      <c r="AB26" s="71">
        <v>0</v>
      </c>
      <c r="AC26" s="199">
        <v>0</v>
      </c>
      <c r="AD26" s="200">
        <v>0</v>
      </c>
      <c r="AF26" s="79" t="s">
        <v>31</v>
      </c>
      <c r="AG26" s="79">
        <v>4505</v>
      </c>
      <c r="AH26" s="79">
        <v>4269</v>
      </c>
      <c r="AI26" s="79">
        <v>5342</v>
      </c>
      <c r="AJ26" s="79">
        <v>0</v>
      </c>
    </row>
    <row r="27" spans="1:36" ht="24.75" customHeight="1" x14ac:dyDescent="0.2">
      <c r="A27" s="196">
        <v>19</v>
      </c>
      <c r="B27" s="197" t="s">
        <v>45</v>
      </c>
      <c r="C27" s="120">
        <v>4</v>
      </c>
      <c r="D27" s="71">
        <v>3813</v>
      </c>
      <c r="E27" s="121">
        <v>1</v>
      </c>
      <c r="F27" s="198">
        <v>35</v>
      </c>
      <c r="G27" s="120">
        <v>3</v>
      </c>
      <c r="H27" s="71">
        <v>3397</v>
      </c>
      <c r="I27" s="121">
        <v>2</v>
      </c>
      <c r="J27" s="198">
        <v>41</v>
      </c>
      <c r="K27" s="120">
        <v>2</v>
      </c>
      <c r="L27" s="71">
        <v>3274</v>
      </c>
      <c r="M27" s="121">
        <v>3</v>
      </c>
      <c r="N27" s="198">
        <v>52</v>
      </c>
      <c r="O27" s="120">
        <v>1</v>
      </c>
      <c r="P27" s="71">
        <v>3246</v>
      </c>
      <c r="Q27" s="121">
        <v>4</v>
      </c>
      <c r="R27" s="198">
        <v>58</v>
      </c>
      <c r="W27" s="120" t="s">
        <v>24</v>
      </c>
      <c r="X27" s="71">
        <v>0</v>
      </c>
      <c r="Y27" s="199">
        <v>0</v>
      </c>
      <c r="Z27" s="200">
        <v>0</v>
      </c>
      <c r="AA27" s="113" t="s">
        <v>24</v>
      </c>
      <c r="AB27" s="71">
        <v>0</v>
      </c>
      <c r="AC27" s="199">
        <v>0</v>
      </c>
      <c r="AD27" s="200">
        <v>0</v>
      </c>
      <c r="AF27" s="79">
        <v>3813</v>
      </c>
      <c r="AG27" s="79">
        <v>3397</v>
      </c>
      <c r="AH27" s="79">
        <v>3274</v>
      </c>
      <c r="AI27" s="79">
        <v>3246</v>
      </c>
      <c r="AJ27" s="79">
        <v>0</v>
      </c>
    </row>
    <row r="28" spans="1:36" ht="24.75" customHeight="1" x14ac:dyDescent="0.2">
      <c r="A28" s="196">
        <v>20</v>
      </c>
      <c r="B28" s="197" t="s">
        <v>46</v>
      </c>
      <c r="C28" s="120">
        <v>3</v>
      </c>
      <c r="D28" s="71">
        <v>4001</v>
      </c>
      <c r="E28" s="121">
        <v>2</v>
      </c>
      <c r="F28" s="198">
        <v>37</v>
      </c>
      <c r="G28" s="120">
        <v>4</v>
      </c>
      <c r="H28" s="71">
        <v>4852</v>
      </c>
      <c r="I28" s="121">
        <v>1</v>
      </c>
      <c r="J28" s="198">
        <v>42</v>
      </c>
      <c r="K28" s="120">
        <v>1</v>
      </c>
      <c r="L28" s="71">
        <v>3018</v>
      </c>
      <c r="M28" s="121">
        <v>4</v>
      </c>
      <c r="N28" s="198">
        <v>56</v>
      </c>
      <c r="O28" s="120">
        <v>2</v>
      </c>
      <c r="P28" s="71">
        <v>3102</v>
      </c>
      <c r="Q28" s="121">
        <v>3</v>
      </c>
      <c r="R28" s="198">
        <v>61</v>
      </c>
      <c r="W28" s="120" t="s">
        <v>24</v>
      </c>
      <c r="X28" s="71">
        <v>0</v>
      </c>
      <c r="Y28" s="199">
        <v>0</v>
      </c>
      <c r="Z28" s="200">
        <v>0</v>
      </c>
      <c r="AA28" s="113" t="s">
        <v>24</v>
      </c>
      <c r="AB28" s="71">
        <v>0</v>
      </c>
      <c r="AC28" s="199">
        <v>0</v>
      </c>
      <c r="AD28" s="200">
        <v>0</v>
      </c>
      <c r="AF28" s="79">
        <v>4001</v>
      </c>
      <c r="AG28" s="79">
        <v>4852</v>
      </c>
      <c r="AH28" s="79">
        <v>3018</v>
      </c>
      <c r="AI28" s="79">
        <v>3102</v>
      </c>
      <c r="AJ28" s="79">
        <v>0</v>
      </c>
    </row>
    <row r="29" spans="1:36" ht="24.75" customHeight="1" x14ac:dyDescent="0.2">
      <c r="A29" s="196">
        <v>21</v>
      </c>
      <c r="B29" s="197" t="s">
        <v>47</v>
      </c>
      <c r="C29" s="120">
        <v>4</v>
      </c>
      <c r="D29" s="71">
        <v>4310</v>
      </c>
      <c r="E29" s="121">
        <v>1</v>
      </c>
      <c r="F29" s="198">
        <v>38</v>
      </c>
      <c r="G29" s="120">
        <v>1</v>
      </c>
      <c r="H29" s="71">
        <v>3289</v>
      </c>
      <c r="I29" s="121">
        <v>4</v>
      </c>
      <c r="J29" s="198">
        <v>46</v>
      </c>
      <c r="K29" s="120">
        <v>1</v>
      </c>
      <c r="L29" s="71">
        <v>3289</v>
      </c>
      <c r="M29" s="121">
        <v>4</v>
      </c>
      <c r="N29" s="198">
        <v>60</v>
      </c>
      <c r="O29" s="120">
        <v>3</v>
      </c>
      <c r="P29" s="71">
        <v>3472</v>
      </c>
      <c r="Q29" s="121">
        <v>2</v>
      </c>
      <c r="R29" s="198">
        <v>63</v>
      </c>
      <c r="W29" s="120" t="s">
        <v>24</v>
      </c>
      <c r="X29" s="71">
        <v>0</v>
      </c>
      <c r="Y29" s="199">
        <v>0</v>
      </c>
      <c r="Z29" s="200">
        <v>0</v>
      </c>
      <c r="AA29" s="113" t="s">
        <v>24</v>
      </c>
      <c r="AB29" s="71">
        <v>0</v>
      </c>
      <c r="AC29" s="199">
        <v>0</v>
      </c>
      <c r="AD29" s="200">
        <v>0</v>
      </c>
      <c r="AF29" s="79">
        <v>4310</v>
      </c>
      <c r="AG29" s="79">
        <v>3289</v>
      </c>
      <c r="AH29" s="79">
        <v>3289</v>
      </c>
      <c r="AI29" s="79">
        <v>3472</v>
      </c>
      <c r="AJ29" s="79">
        <v>0</v>
      </c>
    </row>
    <row r="30" spans="1:36" ht="24.75" customHeight="1" x14ac:dyDescent="0.2">
      <c r="A30" s="196">
        <v>22</v>
      </c>
      <c r="B30" s="202" t="s">
        <v>48</v>
      </c>
      <c r="C30" s="120">
        <v>4</v>
      </c>
      <c r="D30" s="71">
        <v>3362</v>
      </c>
      <c r="E30" s="121">
        <v>1</v>
      </c>
      <c r="F30" s="198">
        <v>39</v>
      </c>
      <c r="G30" s="120">
        <v>3</v>
      </c>
      <c r="H30" s="71">
        <v>3303</v>
      </c>
      <c r="I30" s="121">
        <v>2</v>
      </c>
      <c r="J30" s="198">
        <v>48</v>
      </c>
      <c r="K30" s="120">
        <v>2</v>
      </c>
      <c r="L30" s="71">
        <v>3111</v>
      </c>
      <c r="M30" s="121">
        <v>3</v>
      </c>
      <c r="N30" s="198">
        <v>63</v>
      </c>
      <c r="O30" s="120">
        <v>1</v>
      </c>
      <c r="P30" s="71">
        <v>2826</v>
      </c>
      <c r="Q30" s="121">
        <v>4</v>
      </c>
      <c r="R30" s="198">
        <v>67</v>
      </c>
      <c r="W30" s="120" t="s">
        <v>24</v>
      </c>
      <c r="X30" s="71">
        <v>0</v>
      </c>
      <c r="Y30" s="199">
        <v>0</v>
      </c>
      <c r="Z30" s="200">
        <v>0</v>
      </c>
      <c r="AA30" s="113" t="s">
        <v>24</v>
      </c>
      <c r="AB30" s="71">
        <v>0</v>
      </c>
      <c r="AC30" s="199">
        <v>0</v>
      </c>
      <c r="AD30" s="200">
        <v>0</v>
      </c>
      <c r="AF30" s="79">
        <v>3362</v>
      </c>
      <c r="AG30" s="79">
        <v>3303</v>
      </c>
      <c r="AH30" s="79">
        <v>3111</v>
      </c>
      <c r="AI30" s="79">
        <v>2826</v>
      </c>
      <c r="AJ30" s="79">
        <v>0</v>
      </c>
    </row>
    <row r="31" spans="1:36" ht="24.75" customHeight="1" x14ac:dyDescent="0.2">
      <c r="A31" s="196">
        <v>23</v>
      </c>
      <c r="B31" s="9" t="s">
        <v>49</v>
      </c>
      <c r="C31" s="120">
        <v>3</v>
      </c>
      <c r="D31" s="71">
        <v>4418</v>
      </c>
      <c r="E31" s="121">
        <v>2</v>
      </c>
      <c r="F31" s="198">
        <v>41</v>
      </c>
      <c r="G31" s="120" t="s">
        <v>31</v>
      </c>
      <c r="H31" s="71" t="s">
        <v>31</v>
      </c>
      <c r="I31" s="121">
        <v>0</v>
      </c>
      <c r="J31" s="198">
        <v>48</v>
      </c>
      <c r="K31" s="120">
        <v>1</v>
      </c>
      <c r="L31" s="71">
        <v>3962</v>
      </c>
      <c r="M31" s="121">
        <v>4</v>
      </c>
      <c r="N31" s="198">
        <v>67</v>
      </c>
      <c r="O31" s="120">
        <v>2</v>
      </c>
      <c r="P31" s="71">
        <v>4006</v>
      </c>
      <c r="Q31" s="121">
        <v>3</v>
      </c>
      <c r="R31" s="198">
        <v>70</v>
      </c>
      <c r="W31" s="120" t="s">
        <v>24</v>
      </c>
      <c r="X31" s="71">
        <v>0</v>
      </c>
      <c r="Y31" s="199">
        <v>0</v>
      </c>
      <c r="Z31" s="200">
        <v>0</v>
      </c>
      <c r="AA31" s="113" t="s">
        <v>24</v>
      </c>
      <c r="AB31" s="71">
        <v>0</v>
      </c>
      <c r="AC31" s="199">
        <v>0</v>
      </c>
      <c r="AD31" s="200">
        <v>0</v>
      </c>
      <c r="AF31" s="79">
        <v>4418</v>
      </c>
      <c r="AG31" s="79" t="s">
        <v>31</v>
      </c>
      <c r="AH31" s="79">
        <v>3962</v>
      </c>
      <c r="AI31" s="79">
        <v>4006</v>
      </c>
      <c r="AJ31" s="79">
        <v>0</v>
      </c>
    </row>
    <row r="32" spans="1:36" ht="24.75" customHeight="1" x14ac:dyDescent="0.2">
      <c r="A32" s="196">
        <v>24</v>
      </c>
      <c r="B32" s="197" t="s">
        <v>50</v>
      </c>
      <c r="C32" s="120">
        <v>3</v>
      </c>
      <c r="D32" s="71">
        <v>3865</v>
      </c>
      <c r="E32" s="121">
        <v>2</v>
      </c>
      <c r="F32" s="198">
        <v>43</v>
      </c>
      <c r="G32" s="120">
        <v>4</v>
      </c>
      <c r="H32" s="71">
        <v>4326</v>
      </c>
      <c r="I32" s="121">
        <v>1</v>
      </c>
      <c r="J32" s="198">
        <v>49</v>
      </c>
      <c r="K32" s="120">
        <v>2</v>
      </c>
      <c r="L32" s="71">
        <v>3353</v>
      </c>
      <c r="M32" s="121">
        <v>3</v>
      </c>
      <c r="N32" s="198">
        <v>70</v>
      </c>
      <c r="O32" s="120">
        <v>1</v>
      </c>
      <c r="P32" s="71">
        <v>3202</v>
      </c>
      <c r="Q32" s="121">
        <v>4</v>
      </c>
      <c r="R32" s="198">
        <v>74</v>
      </c>
      <c r="W32" s="120" t="s">
        <v>24</v>
      </c>
      <c r="X32" s="71">
        <v>0</v>
      </c>
      <c r="Y32" s="199">
        <v>0</v>
      </c>
      <c r="Z32" s="200">
        <v>0</v>
      </c>
      <c r="AA32" s="113" t="s">
        <v>24</v>
      </c>
      <c r="AB32" s="71">
        <v>0</v>
      </c>
      <c r="AC32" s="199">
        <v>0</v>
      </c>
      <c r="AD32" s="200">
        <v>0</v>
      </c>
      <c r="AF32" s="79">
        <v>3865</v>
      </c>
      <c r="AG32" s="79">
        <v>4326</v>
      </c>
      <c r="AH32" s="79">
        <v>3353</v>
      </c>
      <c r="AI32" s="79">
        <v>3202</v>
      </c>
      <c r="AJ32" s="79">
        <v>0</v>
      </c>
    </row>
    <row r="33" spans="1:36" ht="24.75" customHeight="1" x14ac:dyDescent="0.2">
      <c r="A33" s="196">
        <v>25</v>
      </c>
      <c r="B33" s="197" t="s">
        <v>51</v>
      </c>
      <c r="C33" s="120" t="s">
        <v>31</v>
      </c>
      <c r="D33" s="71" t="s">
        <v>31</v>
      </c>
      <c r="E33" s="121">
        <v>0</v>
      </c>
      <c r="F33" s="198">
        <v>43</v>
      </c>
      <c r="G33" s="120">
        <v>3</v>
      </c>
      <c r="H33" s="71">
        <v>24613</v>
      </c>
      <c r="I33" s="121">
        <v>2</v>
      </c>
      <c r="J33" s="198">
        <v>51</v>
      </c>
      <c r="K33" s="120">
        <v>2</v>
      </c>
      <c r="L33" s="71">
        <v>23373</v>
      </c>
      <c r="M33" s="121">
        <v>3</v>
      </c>
      <c r="N33" s="198">
        <v>73</v>
      </c>
      <c r="O33" s="120">
        <v>1</v>
      </c>
      <c r="P33" s="71">
        <v>22367</v>
      </c>
      <c r="Q33" s="121">
        <v>4</v>
      </c>
      <c r="R33" s="198">
        <v>78</v>
      </c>
      <c r="W33" s="120" t="s">
        <v>24</v>
      </c>
      <c r="X33" s="71">
        <v>0</v>
      </c>
      <c r="Y33" s="199">
        <v>0</v>
      </c>
      <c r="Z33" s="200">
        <v>0</v>
      </c>
      <c r="AA33" s="113" t="s">
        <v>24</v>
      </c>
      <c r="AB33" s="71">
        <v>0</v>
      </c>
      <c r="AC33" s="199">
        <v>0</v>
      </c>
      <c r="AD33" s="200">
        <v>0</v>
      </c>
      <c r="AF33" s="79" t="s">
        <v>31</v>
      </c>
      <c r="AG33" s="79">
        <v>24613</v>
      </c>
      <c r="AH33" s="79">
        <v>23373</v>
      </c>
      <c r="AI33" s="79">
        <v>22367</v>
      </c>
      <c r="AJ33" s="79">
        <v>0</v>
      </c>
    </row>
    <row r="34" spans="1:36" ht="24.75" customHeight="1" x14ac:dyDescent="0.2">
      <c r="A34" s="196">
        <v>26</v>
      </c>
      <c r="B34" s="197" t="s">
        <v>52</v>
      </c>
      <c r="C34" s="120">
        <v>1</v>
      </c>
      <c r="D34" s="71">
        <v>21755</v>
      </c>
      <c r="E34" s="121">
        <v>4</v>
      </c>
      <c r="F34" s="198">
        <v>47</v>
      </c>
      <c r="G34" s="120">
        <v>3</v>
      </c>
      <c r="H34" s="71">
        <v>23360</v>
      </c>
      <c r="I34" s="121">
        <v>2</v>
      </c>
      <c r="J34" s="198">
        <v>53</v>
      </c>
      <c r="K34" s="120" t="s">
        <v>29</v>
      </c>
      <c r="L34" s="71" t="s">
        <v>29</v>
      </c>
      <c r="M34" s="121">
        <v>0</v>
      </c>
      <c r="N34" s="198">
        <v>73</v>
      </c>
      <c r="O34" s="120">
        <v>2</v>
      </c>
      <c r="P34" s="71">
        <v>22298</v>
      </c>
      <c r="Q34" s="121">
        <v>3</v>
      </c>
      <c r="R34" s="198">
        <v>81</v>
      </c>
      <c r="W34" s="120" t="s">
        <v>24</v>
      </c>
      <c r="X34" s="71">
        <v>0</v>
      </c>
      <c r="Y34" s="199">
        <v>0</v>
      </c>
      <c r="Z34" s="200">
        <v>0</v>
      </c>
      <c r="AA34" s="113" t="s">
        <v>24</v>
      </c>
      <c r="AB34" s="71">
        <v>0</v>
      </c>
      <c r="AC34" s="199">
        <v>0</v>
      </c>
      <c r="AD34" s="200">
        <v>0</v>
      </c>
      <c r="AF34" s="79">
        <v>21755</v>
      </c>
      <c r="AG34" s="79">
        <v>23360</v>
      </c>
      <c r="AH34" s="79" t="s">
        <v>29</v>
      </c>
      <c r="AI34" s="79">
        <v>22298</v>
      </c>
      <c r="AJ34" s="79">
        <v>0</v>
      </c>
    </row>
    <row r="35" spans="1:36" ht="24.75" customHeight="1" x14ac:dyDescent="0.2">
      <c r="A35" s="196">
        <v>27</v>
      </c>
      <c r="B35" s="197" t="s">
        <v>53</v>
      </c>
      <c r="C35" s="120">
        <v>1</v>
      </c>
      <c r="D35" s="71">
        <v>12271</v>
      </c>
      <c r="E35" s="121">
        <v>4</v>
      </c>
      <c r="F35" s="198">
        <v>51</v>
      </c>
      <c r="G35" s="120">
        <v>2</v>
      </c>
      <c r="H35" s="71">
        <v>12528</v>
      </c>
      <c r="I35" s="121">
        <v>3</v>
      </c>
      <c r="J35" s="198">
        <v>56</v>
      </c>
      <c r="K35" s="120" t="s">
        <v>31</v>
      </c>
      <c r="L35" s="71" t="s">
        <v>31</v>
      </c>
      <c r="M35" s="121">
        <v>0</v>
      </c>
      <c r="N35" s="198">
        <v>73</v>
      </c>
      <c r="O35" s="120" t="s">
        <v>31</v>
      </c>
      <c r="P35" s="71" t="s">
        <v>31</v>
      </c>
      <c r="Q35" s="121">
        <v>0</v>
      </c>
      <c r="R35" s="198">
        <v>81</v>
      </c>
      <c r="W35" s="120" t="s">
        <v>24</v>
      </c>
      <c r="X35" s="71">
        <v>0</v>
      </c>
      <c r="Y35" s="199">
        <v>0</v>
      </c>
      <c r="Z35" s="200">
        <v>0</v>
      </c>
      <c r="AA35" s="113" t="s">
        <v>24</v>
      </c>
      <c r="AB35" s="71">
        <v>0</v>
      </c>
      <c r="AC35" s="199">
        <v>0</v>
      </c>
      <c r="AD35" s="200">
        <v>0</v>
      </c>
      <c r="AF35" s="79">
        <v>12271</v>
      </c>
      <c r="AG35" s="79">
        <v>12528</v>
      </c>
      <c r="AH35" s="79" t="s">
        <v>31</v>
      </c>
      <c r="AI35" s="79" t="s">
        <v>31</v>
      </c>
      <c r="AJ35" s="79">
        <v>0</v>
      </c>
    </row>
    <row r="36" spans="1:36" ht="24.75" customHeight="1" x14ac:dyDescent="0.2">
      <c r="A36" s="196">
        <v>28</v>
      </c>
      <c r="B36" s="197" t="s">
        <v>54</v>
      </c>
      <c r="C36" s="120">
        <v>1</v>
      </c>
      <c r="D36" s="71">
        <v>11544</v>
      </c>
      <c r="E36" s="121">
        <v>4</v>
      </c>
      <c r="F36" s="198">
        <v>55</v>
      </c>
      <c r="G36" s="120">
        <v>2</v>
      </c>
      <c r="H36" s="71">
        <v>12255</v>
      </c>
      <c r="I36" s="121">
        <v>3</v>
      </c>
      <c r="J36" s="198">
        <v>59</v>
      </c>
      <c r="K36" s="120">
        <v>3</v>
      </c>
      <c r="L36" s="71">
        <v>12375</v>
      </c>
      <c r="M36" s="121">
        <v>2</v>
      </c>
      <c r="N36" s="198">
        <v>75</v>
      </c>
      <c r="O36" s="120" t="s">
        <v>29</v>
      </c>
      <c r="P36" s="71" t="s">
        <v>29</v>
      </c>
      <c r="Q36" s="121">
        <v>0</v>
      </c>
      <c r="R36" s="198">
        <v>81</v>
      </c>
      <c r="W36" s="120" t="s">
        <v>24</v>
      </c>
      <c r="X36" s="71">
        <v>0</v>
      </c>
      <c r="Y36" s="199">
        <v>0</v>
      </c>
      <c r="Z36" s="200">
        <v>0</v>
      </c>
      <c r="AA36" s="113" t="s">
        <v>24</v>
      </c>
      <c r="AB36" s="71">
        <v>0</v>
      </c>
      <c r="AC36" s="199">
        <v>0</v>
      </c>
      <c r="AD36" s="200">
        <v>0</v>
      </c>
      <c r="AF36" s="79">
        <v>11544</v>
      </c>
      <c r="AG36" s="79">
        <v>12255</v>
      </c>
      <c r="AH36" s="79">
        <v>12375</v>
      </c>
      <c r="AI36" s="79" t="s">
        <v>29</v>
      </c>
      <c r="AJ36" s="79">
        <v>0</v>
      </c>
    </row>
    <row r="37" spans="1:36" ht="24.75" customHeight="1" x14ac:dyDescent="0.2">
      <c r="A37" s="196">
        <v>29</v>
      </c>
      <c r="B37" s="197" t="s">
        <v>55</v>
      </c>
      <c r="C37" s="120" t="s">
        <v>29</v>
      </c>
      <c r="D37" s="71" t="s">
        <v>29</v>
      </c>
      <c r="E37" s="121">
        <v>0</v>
      </c>
      <c r="F37" s="198">
        <v>55</v>
      </c>
      <c r="G37" s="120">
        <v>3</v>
      </c>
      <c r="H37" s="71">
        <v>23964</v>
      </c>
      <c r="I37" s="121">
        <v>2</v>
      </c>
      <c r="J37" s="198">
        <v>61</v>
      </c>
      <c r="K37" s="120">
        <v>2</v>
      </c>
      <c r="L37" s="71">
        <v>22545</v>
      </c>
      <c r="M37" s="121">
        <v>3</v>
      </c>
      <c r="N37" s="198">
        <v>78</v>
      </c>
      <c r="O37" s="120">
        <v>1</v>
      </c>
      <c r="P37" s="71">
        <v>22485</v>
      </c>
      <c r="Q37" s="121">
        <v>4</v>
      </c>
      <c r="R37" s="198">
        <v>85</v>
      </c>
      <c r="W37" s="120" t="s">
        <v>24</v>
      </c>
      <c r="X37" s="71">
        <v>0</v>
      </c>
      <c r="Y37" s="199">
        <v>0</v>
      </c>
      <c r="Z37" s="200">
        <v>0</v>
      </c>
      <c r="AA37" s="113" t="s">
        <v>24</v>
      </c>
      <c r="AB37" s="71">
        <v>0</v>
      </c>
      <c r="AC37" s="199">
        <v>0</v>
      </c>
      <c r="AD37" s="200">
        <v>0</v>
      </c>
      <c r="AF37" s="79" t="s">
        <v>29</v>
      </c>
      <c r="AG37" s="79">
        <v>23964</v>
      </c>
      <c r="AH37" s="79">
        <v>22545</v>
      </c>
      <c r="AI37" s="79">
        <v>22485</v>
      </c>
      <c r="AJ37" s="79">
        <v>0</v>
      </c>
    </row>
    <row r="38" spans="1:36" ht="24.75" customHeight="1" x14ac:dyDescent="0.2">
      <c r="A38" s="196">
        <v>30</v>
      </c>
      <c r="B38" s="197" t="s">
        <v>56</v>
      </c>
      <c r="C38" s="120">
        <v>2</v>
      </c>
      <c r="D38" s="71">
        <v>22509</v>
      </c>
      <c r="E38" s="121">
        <v>3</v>
      </c>
      <c r="F38" s="198">
        <v>58</v>
      </c>
      <c r="G38" s="120">
        <v>3</v>
      </c>
      <c r="H38" s="71">
        <v>22708</v>
      </c>
      <c r="I38" s="121">
        <v>2</v>
      </c>
      <c r="J38" s="198">
        <v>63</v>
      </c>
      <c r="K38" s="120" t="s">
        <v>29</v>
      </c>
      <c r="L38" s="71" t="s">
        <v>29</v>
      </c>
      <c r="M38" s="121">
        <v>0</v>
      </c>
      <c r="N38" s="198">
        <v>78</v>
      </c>
      <c r="O38" s="120">
        <v>1</v>
      </c>
      <c r="P38" s="71">
        <v>20289</v>
      </c>
      <c r="Q38" s="121">
        <v>4</v>
      </c>
      <c r="R38" s="198">
        <v>89</v>
      </c>
      <c r="W38" s="120" t="s">
        <v>24</v>
      </c>
      <c r="X38" s="71">
        <v>0</v>
      </c>
      <c r="Y38" s="199">
        <v>0</v>
      </c>
      <c r="Z38" s="200">
        <v>0</v>
      </c>
      <c r="AA38" s="113" t="s">
        <v>24</v>
      </c>
      <c r="AB38" s="71">
        <v>0</v>
      </c>
      <c r="AC38" s="199">
        <v>0</v>
      </c>
      <c r="AD38" s="200">
        <v>0</v>
      </c>
      <c r="AF38" s="79">
        <v>22509</v>
      </c>
      <c r="AG38" s="79">
        <v>22708</v>
      </c>
      <c r="AH38" s="79" t="s">
        <v>29</v>
      </c>
      <c r="AI38" s="79">
        <v>20289</v>
      </c>
      <c r="AJ38" s="79">
        <v>0</v>
      </c>
    </row>
    <row r="39" spans="1:36" ht="24.75" customHeight="1" x14ac:dyDescent="0.2">
      <c r="A39" s="196">
        <v>31</v>
      </c>
      <c r="B39" s="197" t="s">
        <v>57</v>
      </c>
      <c r="C39" s="120">
        <v>3</v>
      </c>
      <c r="D39" s="71">
        <v>3860</v>
      </c>
      <c r="E39" s="121">
        <v>2</v>
      </c>
      <c r="F39" s="198">
        <v>60</v>
      </c>
      <c r="G39" s="120">
        <v>4</v>
      </c>
      <c r="H39" s="71">
        <v>3870</v>
      </c>
      <c r="I39" s="121">
        <v>1</v>
      </c>
      <c r="J39" s="198">
        <v>64</v>
      </c>
      <c r="K39" s="120">
        <v>2</v>
      </c>
      <c r="L39" s="71">
        <v>3531</v>
      </c>
      <c r="M39" s="121">
        <v>3</v>
      </c>
      <c r="N39" s="198">
        <v>81</v>
      </c>
      <c r="O39" s="120">
        <v>1</v>
      </c>
      <c r="P39" s="71">
        <v>3148</v>
      </c>
      <c r="Q39" s="121">
        <v>4</v>
      </c>
      <c r="R39" s="198">
        <v>93</v>
      </c>
      <c r="W39" s="120" t="s">
        <v>24</v>
      </c>
      <c r="X39" s="71">
        <v>0</v>
      </c>
      <c r="Y39" s="199">
        <v>0</v>
      </c>
      <c r="Z39" s="200">
        <v>0</v>
      </c>
      <c r="AA39" s="113" t="s">
        <v>24</v>
      </c>
      <c r="AB39" s="71">
        <v>0</v>
      </c>
      <c r="AC39" s="199">
        <v>0</v>
      </c>
      <c r="AD39" s="200">
        <v>0</v>
      </c>
      <c r="AF39" s="79">
        <v>3860</v>
      </c>
      <c r="AG39" s="79">
        <v>3870</v>
      </c>
      <c r="AH39" s="79">
        <v>3531</v>
      </c>
      <c r="AI39" s="79">
        <v>3148</v>
      </c>
      <c r="AJ39" s="79">
        <v>0</v>
      </c>
    </row>
    <row r="40" spans="1:36" ht="24.75" customHeight="1" x14ac:dyDescent="0.2">
      <c r="A40" s="196">
        <v>32</v>
      </c>
      <c r="B40" s="197" t="s">
        <v>58</v>
      </c>
      <c r="C40" s="120" t="s">
        <v>31</v>
      </c>
      <c r="D40" s="71" t="s">
        <v>31</v>
      </c>
      <c r="E40" s="121">
        <v>0</v>
      </c>
      <c r="F40" s="198">
        <v>60</v>
      </c>
      <c r="G40" s="120">
        <v>3</v>
      </c>
      <c r="H40" s="71">
        <v>3730</v>
      </c>
      <c r="I40" s="121">
        <v>2</v>
      </c>
      <c r="J40" s="198">
        <v>66</v>
      </c>
      <c r="K40" s="120">
        <v>1</v>
      </c>
      <c r="L40" s="71">
        <v>2651</v>
      </c>
      <c r="M40" s="121">
        <v>4</v>
      </c>
      <c r="N40" s="198">
        <v>85</v>
      </c>
      <c r="O40" s="120">
        <v>2</v>
      </c>
      <c r="P40" s="71">
        <v>2783</v>
      </c>
      <c r="Q40" s="121">
        <v>3</v>
      </c>
      <c r="R40" s="198">
        <v>96</v>
      </c>
      <c r="W40" s="120" t="s">
        <v>24</v>
      </c>
      <c r="X40" s="71">
        <v>0</v>
      </c>
      <c r="Y40" s="199">
        <v>0</v>
      </c>
      <c r="Z40" s="200">
        <v>0</v>
      </c>
      <c r="AA40" s="113" t="s">
        <v>24</v>
      </c>
      <c r="AB40" s="71">
        <v>0</v>
      </c>
      <c r="AC40" s="199">
        <v>0</v>
      </c>
      <c r="AD40" s="200">
        <v>0</v>
      </c>
      <c r="AF40" s="79" t="s">
        <v>31</v>
      </c>
      <c r="AG40" s="79">
        <v>3730</v>
      </c>
      <c r="AH40" s="79">
        <v>2651</v>
      </c>
      <c r="AI40" s="79">
        <v>2783</v>
      </c>
      <c r="AJ40" s="79">
        <v>0</v>
      </c>
    </row>
    <row r="41" spans="1:36" ht="24.75" customHeight="1" x14ac:dyDescent="0.2">
      <c r="A41" s="196">
        <v>33</v>
      </c>
      <c r="B41" s="197" t="s">
        <v>59</v>
      </c>
      <c r="C41" s="120">
        <v>3</v>
      </c>
      <c r="D41" s="71">
        <v>4604</v>
      </c>
      <c r="E41" s="121">
        <v>2</v>
      </c>
      <c r="F41" s="198">
        <v>62</v>
      </c>
      <c r="G41" s="120">
        <v>1</v>
      </c>
      <c r="H41" s="71">
        <v>3730</v>
      </c>
      <c r="I41" s="121">
        <v>4</v>
      </c>
      <c r="J41" s="198">
        <v>70</v>
      </c>
      <c r="K41" s="120" t="s">
        <v>31</v>
      </c>
      <c r="L41" s="71" t="s">
        <v>31</v>
      </c>
      <c r="M41" s="121">
        <v>0</v>
      </c>
      <c r="N41" s="198">
        <v>85</v>
      </c>
      <c r="O41" s="120">
        <v>2</v>
      </c>
      <c r="P41" s="71">
        <v>4205</v>
      </c>
      <c r="Q41" s="121">
        <v>3</v>
      </c>
      <c r="R41" s="198">
        <v>99</v>
      </c>
      <c r="W41" s="120" t="s">
        <v>24</v>
      </c>
      <c r="X41" s="71">
        <v>0</v>
      </c>
      <c r="Y41" s="199">
        <v>0</v>
      </c>
      <c r="Z41" s="200">
        <v>0</v>
      </c>
      <c r="AA41" s="113" t="s">
        <v>24</v>
      </c>
      <c r="AB41" s="71">
        <v>0</v>
      </c>
      <c r="AC41" s="199">
        <v>0</v>
      </c>
      <c r="AD41" s="200">
        <v>0</v>
      </c>
      <c r="AF41" s="79">
        <v>4604</v>
      </c>
      <c r="AG41" s="79">
        <v>3730</v>
      </c>
      <c r="AH41" s="79" t="s">
        <v>31</v>
      </c>
      <c r="AI41" s="79">
        <v>4205</v>
      </c>
      <c r="AJ41" s="79">
        <v>0</v>
      </c>
    </row>
    <row r="42" spans="1:36" ht="24.75" customHeight="1" x14ac:dyDescent="0.2">
      <c r="A42" s="196">
        <v>34</v>
      </c>
      <c r="B42" s="197" t="s">
        <v>60</v>
      </c>
      <c r="C42" s="120">
        <v>2</v>
      </c>
      <c r="D42" s="71">
        <v>3902</v>
      </c>
      <c r="E42" s="121">
        <v>3</v>
      </c>
      <c r="F42" s="198">
        <v>65</v>
      </c>
      <c r="G42" s="120">
        <v>4</v>
      </c>
      <c r="H42" s="71">
        <v>4697</v>
      </c>
      <c r="I42" s="121">
        <v>1</v>
      </c>
      <c r="J42" s="198">
        <v>71</v>
      </c>
      <c r="K42" s="120">
        <v>3</v>
      </c>
      <c r="L42" s="71">
        <v>4022</v>
      </c>
      <c r="M42" s="121">
        <v>2</v>
      </c>
      <c r="N42" s="198">
        <v>87</v>
      </c>
      <c r="O42" s="120">
        <v>1</v>
      </c>
      <c r="P42" s="71">
        <v>3297</v>
      </c>
      <c r="Q42" s="121">
        <v>4</v>
      </c>
      <c r="R42" s="198">
        <v>103</v>
      </c>
      <c r="W42" s="120" t="s">
        <v>24</v>
      </c>
      <c r="X42" s="71">
        <v>0</v>
      </c>
      <c r="Y42" s="199">
        <v>0</v>
      </c>
      <c r="Z42" s="200">
        <v>0</v>
      </c>
      <c r="AA42" s="113" t="s">
        <v>24</v>
      </c>
      <c r="AB42" s="71">
        <v>0</v>
      </c>
      <c r="AC42" s="199">
        <v>0</v>
      </c>
      <c r="AD42" s="200">
        <v>0</v>
      </c>
      <c r="AF42" s="79">
        <v>3902</v>
      </c>
      <c r="AG42" s="79">
        <v>4697</v>
      </c>
      <c r="AH42" s="79">
        <v>4022</v>
      </c>
      <c r="AI42" s="79">
        <v>3297</v>
      </c>
      <c r="AJ42" s="79">
        <v>0</v>
      </c>
    </row>
    <row r="43" spans="1:36" ht="24.75" customHeight="1" x14ac:dyDescent="0.2">
      <c r="A43" s="196">
        <v>35</v>
      </c>
      <c r="B43" s="197" t="s">
        <v>61</v>
      </c>
      <c r="C43" s="120">
        <v>3</v>
      </c>
      <c r="D43" s="71">
        <v>3368</v>
      </c>
      <c r="E43" s="121">
        <v>2</v>
      </c>
      <c r="F43" s="198">
        <v>67</v>
      </c>
      <c r="G43" s="120">
        <v>4</v>
      </c>
      <c r="H43" s="71">
        <v>3563</v>
      </c>
      <c r="I43" s="121">
        <v>1</v>
      </c>
      <c r="J43" s="198">
        <v>72</v>
      </c>
      <c r="K43" s="120">
        <v>2</v>
      </c>
      <c r="L43" s="71">
        <v>3045</v>
      </c>
      <c r="M43" s="121">
        <v>3</v>
      </c>
      <c r="N43" s="198">
        <v>90</v>
      </c>
      <c r="O43" s="120">
        <v>1</v>
      </c>
      <c r="P43" s="71">
        <v>3004</v>
      </c>
      <c r="Q43" s="121">
        <v>4</v>
      </c>
      <c r="R43" s="198">
        <v>107</v>
      </c>
      <c r="W43" s="120" t="s">
        <v>24</v>
      </c>
      <c r="X43" s="71">
        <v>0</v>
      </c>
      <c r="Y43" s="199">
        <v>0</v>
      </c>
      <c r="Z43" s="200">
        <v>0</v>
      </c>
      <c r="AA43" s="113" t="s">
        <v>24</v>
      </c>
      <c r="AB43" s="71">
        <v>0</v>
      </c>
      <c r="AC43" s="199">
        <v>0</v>
      </c>
      <c r="AD43" s="200">
        <v>0</v>
      </c>
      <c r="AF43" s="79">
        <v>3368</v>
      </c>
      <c r="AG43" s="79">
        <v>3563</v>
      </c>
      <c r="AH43" s="79">
        <v>3045</v>
      </c>
      <c r="AI43" s="79">
        <v>3004</v>
      </c>
      <c r="AJ43" s="79">
        <v>0</v>
      </c>
    </row>
    <row r="44" spans="1:36" ht="24.75" customHeight="1" x14ac:dyDescent="0.2">
      <c r="A44" s="196">
        <v>36</v>
      </c>
      <c r="B44" s="197" t="s">
        <v>62</v>
      </c>
      <c r="C44" s="120">
        <v>3</v>
      </c>
      <c r="D44" s="71">
        <v>2935</v>
      </c>
      <c r="E44" s="121">
        <v>2</v>
      </c>
      <c r="F44" s="198">
        <v>69</v>
      </c>
      <c r="G44" s="120">
        <v>4</v>
      </c>
      <c r="H44" s="71">
        <v>3338</v>
      </c>
      <c r="I44" s="121">
        <v>1</v>
      </c>
      <c r="J44" s="198">
        <v>73</v>
      </c>
      <c r="K44" s="120">
        <v>1</v>
      </c>
      <c r="L44" s="71">
        <v>2741</v>
      </c>
      <c r="M44" s="121">
        <v>4</v>
      </c>
      <c r="N44" s="198">
        <v>94</v>
      </c>
      <c r="O44" s="120">
        <v>2</v>
      </c>
      <c r="P44" s="71">
        <v>2758</v>
      </c>
      <c r="Q44" s="121">
        <v>3</v>
      </c>
      <c r="R44" s="198">
        <v>110</v>
      </c>
      <c r="W44" s="120" t="s">
        <v>24</v>
      </c>
      <c r="X44" s="71">
        <v>0</v>
      </c>
      <c r="Y44" s="199">
        <v>0</v>
      </c>
      <c r="Z44" s="200">
        <v>0</v>
      </c>
      <c r="AA44" s="113" t="s">
        <v>24</v>
      </c>
      <c r="AB44" s="71">
        <v>0</v>
      </c>
      <c r="AC44" s="199">
        <v>0</v>
      </c>
      <c r="AD44" s="200">
        <v>0</v>
      </c>
      <c r="AF44" s="79">
        <v>2935</v>
      </c>
      <c r="AG44" s="79">
        <v>3338</v>
      </c>
      <c r="AH44" s="79">
        <v>2741</v>
      </c>
      <c r="AI44" s="79">
        <v>2758</v>
      </c>
      <c r="AJ44" s="79">
        <v>0</v>
      </c>
    </row>
    <row r="45" spans="1:36" ht="24.75" customHeight="1" x14ac:dyDescent="0.2">
      <c r="A45" s="196">
        <v>37</v>
      </c>
      <c r="B45" s="197" t="s">
        <v>63</v>
      </c>
      <c r="C45" s="120">
        <v>1</v>
      </c>
      <c r="D45" s="71">
        <v>5091</v>
      </c>
      <c r="E45" s="121">
        <v>4</v>
      </c>
      <c r="F45" s="198">
        <v>73</v>
      </c>
      <c r="G45" s="120">
        <v>3</v>
      </c>
      <c r="H45" s="71">
        <v>5215</v>
      </c>
      <c r="I45" s="121">
        <v>2</v>
      </c>
      <c r="J45" s="198">
        <v>75</v>
      </c>
      <c r="K45" s="120">
        <v>4</v>
      </c>
      <c r="L45" s="71">
        <v>5418</v>
      </c>
      <c r="M45" s="121">
        <v>1</v>
      </c>
      <c r="N45" s="198">
        <v>95</v>
      </c>
      <c r="O45" s="120">
        <v>2</v>
      </c>
      <c r="P45" s="71">
        <v>5148</v>
      </c>
      <c r="Q45" s="121">
        <v>3</v>
      </c>
      <c r="R45" s="198">
        <v>113</v>
      </c>
      <c r="W45" s="120" t="s">
        <v>24</v>
      </c>
      <c r="X45" s="71">
        <v>0</v>
      </c>
      <c r="Y45" s="199">
        <v>0</v>
      </c>
      <c r="Z45" s="200">
        <v>0</v>
      </c>
      <c r="AA45" s="113" t="s">
        <v>24</v>
      </c>
      <c r="AB45" s="71">
        <v>0</v>
      </c>
      <c r="AC45" s="199">
        <v>0</v>
      </c>
      <c r="AD45" s="200">
        <v>0</v>
      </c>
      <c r="AF45" s="79">
        <v>5091</v>
      </c>
      <c r="AG45" s="79">
        <v>5215</v>
      </c>
      <c r="AH45" s="79">
        <v>5418</v>
      </c>
      <c r="AI45" s="79">
        <v>5148</v>
      </c>
      <c r="AJ45" s="79">
        <v>0</v>
      </c>
    </row>
    <row r="46" spans="1:36" ht="24.75" customHeight="1" x14ac:dyDescent="0.2">
      <c r="A46" s="196">
        <v>38</v>
      </c>
      <c r="B46" s="197" t="s">
        <v>64</v>
      </c>
      <c r="C46" s="120">
        <v>2</v>
      </c>
      <c r="D46" s="71">
        <v>5149</v>
      </c>
      <c r="E46" s="121">
        <v>3</v>
      </c>
      <c r="F46" s="198">
        <v>76</v>
      </c>
      <c r="G46" s="120">
        <v>1</v>
      </c>
      <c r="H46" s="71">
        <v>4876</v>
      </c>
      <c r="I46" s="121">
        <v>4</v>
      </c>
      <c r="J46" s="198">
        <v>79</v>
      </c>
      <c r="K46" s="120">
        <v>3</v>
      </c>
      <c r="L46" s="71">
        <v>5732</v>
      </c>
      <c r="M46" s="121">
        <v>2</v>
      </c>
      <c r="N46" s="198">
        <v>97</v>
      </c>
      <c r="O46" s="120">
        <v>4</v>
      </c>
      <c r="P46" s="71">
        <v>5988</v>
      </c>
      <c r="Q46" s="121">
        <v>1</v>
      </c>
      <c r="R46" s="198">
        <v>114</v>
      </c>
      <c r="W46" s="120" t="s">
        <v>24</v>
      </c>
      <c r="X46" s="71">
        <v>0</v>
      </c>
      <c r="Y46" s="199">
        <v>0</v>
      </c>
      <c r="Z46" s="200">
        <v>0</v>
      </c>
      <c r="AA46" s="113" t="s">
        <v>24</v>
      </c>
      <c r="AB46" s="71">
        <v>0</v>
      </c>
      <c r="AC46" s="199">
        <v>0</v>
      </c>
      <c r="AD46" s="200">
        <v>0</v>
      </c>
      <c r="AF46" s="79">
        <v>5149</v>
      </c>
      <c r="AG46" s="79">
        <v>4876</v>
      </c>
      <c r="AH46" s="79">
        <v>5732</v>
      </c>
      <c r="AI46" s="79">
        <v>5988</v>
      </c>
      <c r="AJ46" s="79">
        <v>0</v>
      </c>
    </row>
    <row r="47" spans="1:36" ht="24.75" customHeight="1" x14ac:dyDescent="0.2">
      <c r="A47" s="196">
        <v>39</v>
      </c>
      <c r="B47" s="197" t="s">
        <v>65</v>
      </c>
      <c r="C47" s="120">
        <v>4</v>
      </c>
      <c r="D47" s="71">
        <v>4149</v>
      </c>
      <c r="E47" s="121">
        <v>1</v>
      </c>
      <c r="F47" s="198">
        <v>77</v>
      </c>
      <c r="G47" s="120">
        <v>2</v>
      </c>
      <c r="H47" s="71">
        <v>3413</v>
      </c>
      <c r="I47" s="121">
        <v>3</v>
      </c>
      <c r="J47" s="198">
        <v>82</v>
      </c>
      <c r="K47" s="120">
        <v>1</v>
      </c>
      <c r="L47" s="71">
        <v>3391</v>
      </c>
      <c r="M47" s="121">
        <v>4</v>
      </c>
      <c r="N47" s="198">
        <v>101</v>
      </c>
      <c r="O47" s="120">
        <v>3</v>
      </c>
      <c r="P47" s="71">
        <v>3514</v>
      </c>
      <c r="Q47" s="121">
        <v>2</v>
      </c>
      <c r="R47" s="198">
        <v>116</v>
      </c>
      <c r="W47" s="120" t="s">
        <v>24</v>
      </c>
      <c r="X47" s="71">
        <v>0</v>
      </c>
      <c r="Y47" s="199">
        <v>0</v>
      </c>
      <c r="Z47" s="200">
        <v>0</v>
      </c>
      <c r="AA47" s="113" t="s">
        <v>24</v>
      </c>
      <c r="AB47" s="71">
        <v>0</v>
      </c>
      <c r="AC47" s="199">
        <v>0</v>
      </c>
      <c r="AD47" s="200">
        <v>0</v>
      </c>
      <c r="AF47" s="79">
        <v>4149</v>
      </c>
      <c r="AG47" s="79">
        <v>3413</v>
      </c>
      <c r="AH47" s="79">
        <v>3391</v>
      </c>
      <c r="AI47" s="79">
        <v>3514</v>
      </c>
      <c r="AJ47" s="79">
        <v>0</v>
      </c>
    </row>
    <row r="48" spans="1:36" ht="24.75" customHeight="1" x14ac:dyDescent="0.2">
      <c r="A48" s="196">
        <v>40</v>
      </c>
      <c r="B48" s="197" t="s">
        <v>66</v>
      </c>
      <c r="C48" s="120">
        <v>2</v>
      </c>
      <c r="D48" s="71">
        <v>3259</v>
      </c>
      <c r="E48" s="121">
        <v>3</v>
      </c>
      <c r="F48" s="198">
        <v>80</v>
      </c>
      <c r="G48" s="120">
        <v>3</v>
      </c>
      <c r="H48" s="71">
        <v>3421</v>
      </c>
      <c r="I48" s="121">
        <v>2</v>
      </c>
      <c r="J48" s="198">
        <v>84</v>
      </c>
      <c r="K48" s="120">
        <v>4</v>
      </c>
      <c r="L48" s="71">
        <v>3615</v>
      </c>
      <c r="M48" s="121">
        <v>1</v>
      </c>
      <c r="N48" s="198">
        <v>102</v>
      </c>
      <c r="O48" s="120">
        <v>1</v>
      </c>
      <c r="P48" s="71">
        <v>3158</v>
      </c>
      <c r="Q48" s="121">
        <v>4</v>
      </c>
      <c r="R48" s="198">
        <v>120</v>
      </c>
      <c r="W48" s="120" t="s">
        <v>24</v>
      </c>
      <c r="X48" s="71">
        <v>0</v>
      </c>
      <c r="Y48" s="199">
        <v>0</v>
      </c>
      <c r="Z48" s="200">
        <v>0</v>
      </c>
      <c r="AA48" s="113" t="s">
        <v>24</v>
      </c>
      <c r="AB48" s="71">
        <v>0</v>
      </c>
      <c r="AC48" s="199">
        <v>0</v>
      </c>
      <c r="AD48" s="200">
        <v>0</v>
      </c>
      <c r="AF48" s="79">
        <v>3259</v>
      </c>
      <c r="AG48" s="79">
        <v>3421</v>
      </c>
      <c r="AH48" s="79">
        <v>3615</v>
      </c>
      <c r="AI48" s="79">
        <v>3158</v>
      </c>
      <c r="AJ48" s="79">
        <v>0</v>
      </c>
    </row>
    <row r="49" spans="1:36" ht="24.75" customHeight="1" x14ac:dyDescent="0.2">
      <c r="A49" s="196">
        <v>41</v>
      </c>
      <c r="B49" s="197" t="s">
        <v>67</v>
      </c>
      <c r="C49" s="120">
        <v>3</v>
      </c>
      <c r="D49" s="71">
        <v>21813</v>
      </c>
      <c r="E49" s="121">
        <v>2</v>
      </c>
      <c r="F49" s="198">
        <v>82</v>
      </c>
      <c r="G49" s="120">
        <v>4</v>
      </c>
      <c r="H49" s="71">
        <v>23164</v>
      </c>
      <c r="I49" s="121">
        <v>1</v>
      </c>
      <c r="J49" s="198">
        <v>85</v>
      </c>
      <c r="K49" s="120">
        <v>2</v>
      </c>
      <c r="L49" s="71">
        <v>20824</v>
      </c>
      <c r="M49" s="121">
        <v>3</v>
      </c>
      <c r="N49" s="198">
        <v>105</v>
      </c>
      <c r="O49" s="120">
        <v>1</v>
      </c>
      <c r="P49" s="71">
        <v>20275</v>
      </c>
      <c r="Q49" s="121">
        <v>4</v>
      </c>
      <c r="R49" s="198">
        <v>124</v>
      </c>
      <c r="W49" s="120" t="s">
        <v>24</v>
      </c>
      <c r="X49" s="71">
        <v>0</v>
      </c>
      <c r="Y49" s="199">
        <v>0</v>
      </c>
      <c r="Z49" s="200">
        <v>0</v>
      </c>
      <c r="AA49" s="113" t="s">
        <v>24</v>
      </c>
      <c r="AB49" s="71">
        <v>0</v>
      </c>
      <c r="AC49" s="199">
        <v>0</v>
      </c>
      <c r="AD49" s="200">
        <v>0</v>
      </c>
      <c r="AF49" s="79">
        <v>21813</v>
      </c>
      <c r="AG49" s="79">
        <v>23164</v>
      </c>
      <c r="AH49" s="79">
        <v>20824</v>
      </c>
      <c r="AI49" s="79">
        <v>20275</v>
      </c>
      <c r="AJ49" s="79">
        <v>0</v>
      </c>
    </row>
    <row r="50" spans="1:36" ht="24.75" customHeight="1" x14ac:dyDescent="0.2">
      <c r="A50" s="196">
        <v>42</v>
      </c>
      <c r="B50" s="197" t="s">
        <v>68</v>
      </c>
      <c r="C50" s="120">
        <v>3</v>
      </c>
      <c r="D50" s="71">
        <v>20867</v>
      </c>
      <c r="E50" s="121">
        <v>2</v>
      </c>
      <c r="F50" s="198">
        <v>84</v>
      </c>
      <c r="G50" s="120" t="s">
        <v>29</v>
      </c>
      <c r="H50" s="71" t="s">
        <v>29</v>
      </c>
      <c r="I50" s="121">
        <v>0</v>
      </c>
      <c r="J50" s="198">
        <v>85</v>
      </c>
      <c r="K50" s="120">
        <v>1</v>
      </c>
      <c r="L50" s="71">
        <v>15317</v>
      </c>
      <c r="M50" s="121">
        <v>4</v>
      </c>
      <c r="N50" s="198">
        <v>109</v>
      </c>
      <c r="O50" s="120">
        <v>2</v>
      </c>
      <c r="P50" s="71">
        <v>20280</v>
      </c>
      <c r="Q50" s="121">
        <v>3</v>
      </c>
      <c r="R50" s="198">
        <v>127</v>
      </c>
      <c r="W50" s="120" t="s">
        <v>24</v>
      </c>
      <c r="X50" s="71">
        <v>0</v>
      </c>
      <c r="Y50" s="199">
        <v>0</v>
      </c>
      <c r="Z50" s="200">
        <v>0</v>
      </c>
      <c r="AA50" s="113" t="s">
        <v>24</v>
      </c>
      <c r="AB50" s="71">
        <v>0</v>
      </c>
      <c r="AC50" s="199">
        <v>0</v>
      </c>
      <c r="AD50" s="200">
        <v>0</v>
      </c>
      <c r="AF50" s="79">
        <v>20867</v>
      </c>
      <c r="AG50" s="79" t="s">
        <v>29</v>
      </c>
      <c r="AH50" s="79">
        <v>15317</v>
      </c>
      <c r="AI50" s="79">
        <v>20280</v>
      </c>
      <c r="AJ50" s="79">
        <v>0</v>
      </c>
    </row>
    <row r="51" spans="1:36" ht="24.75" customHeight="1" x14ac:dyDescent="0.2">
      <c r="A51" s="196">
        <v>43</v>
      </c>
      <c r="B51" s="197" t="s">
        <v>69</v>
      </c>
      <c r="C51" s="120">
        <v>4</v>
      </c>
      <c r="D51" s="71">
        <v>30408</v>
      </c>
      <c r="E51" s="121">
        <v>1</v>
      </c>
      <c r="F51" s="198">
        <v>85</v>
      </c>
      <c r="G51" s="120">
        <v>3</v>
      </c>
      <c r="H51" s="71">
        <v>24935</v>
      </c>
      <c r="I51" s="121">
        <v>2</v>
      </c>
      <c r="J51" s="198">
        <v>87</v>
      </c>
      <c r="K51" s="120">
        <v>2</v>
      </c>
      <c r="L51" s="71">
        <v>24911</v>
      </c>
      <c r="M51" s="121">
        <v>3</v>
      </c>
      <c r="N51" s="198">
        <v>112</v>
      </c>
      <c r="O51" s="120">
        <v>1</v>
      </c>
      <c r="P51" s="71">
        <v>24835</v>
      </c>
      <c r="Q51" s="121">
        <v>4</v>
      </c>
      <c r="R51" s="198">
        <v>131</v>
      </c>
      <c r="W51" s="120" t="s">
        <v>24</v>
      </c>
      <c r="X51" s="71">
        <v>0</v>
      </c>
      <c r="Y51" s="199">
        <v>0</v>
      </c>
      <c r="Z51" s="200">
        <v>0</v>
      </c>
      <c r="AA51" s="113" t="s">
        <v>24</v>
      </c>
      <c r="AB51" s="71">
        <v>0</v>
      </c>
      <c r="AC51" s="199">
        <v>0</v>
      </c>
      <c r="AD51" s="200">
        <v>0</v>
      </c>
      <c r="AF51" s="79">
        <v>30408</v>
      </c>
      <c r="AG51" s="79">
        <v>24935</v>
      </c>
      <c r="AH51" s="79">
        <v>24911</v>
      </c>
      <c r="AI51" s="79">
        <v>24835</v>
      </c>
      <c r="AJ51" s="79">
        <v>0</v>
      </c>
    </row>
    <row r="52" spans="1:36" ht="24.75" customHeight="1" x14ac:dyDescent="0.2">
      <c r="A52" s="196">
        <v>44</v>
      </c>
      <c r="B52" s="197" t="s">
        <v>70</v>
      </c>
      <c r="C52" s="120">
        <v>1</v>
      </c>
      <c r="D52" s="71">
        <v>23402</v>
      </c>
      <c r="E52" s="121">
        <v>4</v>
      </c>
      <c r="F52" s="198">
        <v>89</v>
      </c>
      <c r="G52" s="120" t="s">
        <v>31</v>
      </c>
      <c r="H52" s="71" t="s">
        <v>31</v>
      </c>
      <c r="I52" s="121">
        <v>0</v>
      </c>
      <c r="J52" s="198">
        <v>87</v>
      </c>
      <c r="K52" s="120">
        <v>3</v>
      </c>
      <c r="L52" s="71">
        <v>30716</v>
      </c>
      <c r="M52" s="121">
        <v>2</v>
      </c>
      <c r="N52" s="198">
        <v>114</v>
      </c>
      <c r="O52" s="120">
        <v>2</v>
      </c>
      <c r="P52" s="71">
        <v>23408</v>
      </c>
      <c r="Q52" s="121">
        <v>3</v>
      </c>
      <c r="R52" s="198">
        <v>134</v>
      </c>
      <c r="W52" s="120" t="s">
        <v>24</v>
      </c>
      <c r="X52" s="71">
        <v>0</v>
      </c>
      <c r="Y52" s="199">
        <v>0</v>
      </c>
      <c r="Z52" s="200">
        <v>0</v>
      </c>
      <c r="AA52" s="113" t="s">
        <v>24</v>
      </c>
      <c r="AB52" s="71">
        <v>0</v>
      </c>
      <c r="AC52" s="199">
        <v>0</v>
      </c>
      <c r="AD52" s="200">
        <v>0</v>
      </c>
      <c r="AF52" s="79">
        <v>23402</v>
      </c>
      <c r="AG52" s="79" t="s">
        <v>31</v>
      </c>
      <c r="AH52" s="79">
        <v>30716</v>
      </c>
      <c r="AI52" s="79">
        <v>23408</v>
      </c>
      <c r="AJ52" s="79">
        <v>0</v>
      </c>
    </row>
    <row r="53" spans="1:36" ht="24.75" customHeight="1" x14ac:dyDescent="0.2">
      <c r="A53" s="196">
        <v>45</v>
      </c>
      <c r="B53" s="197" t="s">
        <v>71</v>
      </c>
      <c r="C53" s="120">
        <v>4</v>
      </c>
      <c r="D53" s="71">
        <v>3438</v>
      </c>
      <c r="E53" s="121">
        <v>1</v>
      </c>
      <c r="F53" s="198">
        <v>90</v>
      </c>
      <c r="G53" s="120">
        <v>1</v>
      </c>
      <c r="H53" s="71">
        <v>2964</v>
      </c>
      <c r="I53" s="121">
        <v>4</v>
      </c>
      <c r="J53" s="198">
        <v>91</v>
      </c>
      <c r="K53" s="120">
        <v>3</v>
      </c>
      <c r="L53" s="71">
        <v>3104</v>
      </c>
      <c r="M53" s="121">
        <v>2</v>
      </c>
      <c r="N53" s="198">
        <v>116</v>
      </c>
      <c r="O53" s="120">
        <v>2</v>
      </c>
      <c r="P53" s="71">
        <v>3031</v>
      </c>
      <c r="Q53" s="121">
        <v>3</v>
      </c>
      <c r="R53" s="198">
        <v>137</v>
      </c>
      <c r="W53" s="120" t="s">
        <v>24</v>
      </c>
      <c r="X53" s="71">
        <v>0</v>
      </c>
      <c r="Y53" s="199">
        <v>0</v>
      </c>
      <c r="Z53" s="200">
        <v>0</v>
      </c>
      <c r="AA53" s="113" t="s">
        <v>24</v>
      </c>
      <c r="AB53" s="71">
        <v>0</v>
      </c>
      <c r="AC53" s="199">
        <v>0</v>
      </c>
      <c r="AD53" s="200">
        <v>0</v>
      </c>
      <c r="AF53" s="79">
        <v>3438</v>
      </c>
      <c r="AG53" s="79">
        <v>2964</v>
      </c>
      <c r="AH53" s="79">
        <v>3104</v>
      </c>
      <c r="AI53" s="79">
        <v>3031</v>
      </c>
      <c r="AJ53" s="79">
        <v>0</v>
      </c>
    </row>
    <row r="54" spans="1:36" ht="24.75" customHeight="1" x14ac:dyDescent="0.2">
      <c r="A54" s="196">
        <v>46</v>
      </c>
      <c r="B54" s="197" t="s">
        <v>72</v>
      </c>
      <c r="C54" s="120">
        <v>2</v>
      </c>
      <c r="D54" s="71">
        <v>2913</v>
      </c>
      <c r="E54" s="121">
        <v>3</v>
      </c>
      <c r="F54" s="198">
        <v>93</v>
      </c>
      <c r="G54" s="120">
        <v>3</v>
      </c>
      <c r="H54" s="71">
        <v>2928</v>
      </c>
      <c r="I54" s="121">
        <v>2</v>
      </c>
      <c r="J54" s="198">
        <v>93</v>
      </c>
      <c r="K54" s="120">
        <v>4</v>
      </c>
      <c r="L54" s="71">
        <v>3918</v>
      </c>
      <c r="M54" s="121">
        <v>1</v>
      </c>
      <c r="N54" s="198">
        <v>117</v>
      </c>
      <c r="O54" s="120">
        <v>1</v>
      </c>
      <c r="P54" s="71">
        <v>2763</v>
      </c>
      <c r="Q54" s="121">
        <v>4</v>
      </c>
      <c r="R54" s="198">
        <v>141</v>
      </c>
      <c r="W54" s="120" t="s">
        <v>24</v>
      </c>
      <c r="X54" s="71">
        <v>0</v>
      </c>
      <c r="Y54" s="199">
        <v>0</v>
      </c>
      <c r="Z54" s="200">
        <v>0</v>
      </c>
      <c r="AA54" s="113" t="s">
        <v>24</v>
      </c>
      <c r="AB54" s="71">
        <v>0</v>
      </c>
      <c r="AC54" s="199">
        <v>0</v>
      </c>
      <c r="AD54" s="200">
        <v>0</v>
      </c>
      <c r="AF54" s="79">
        <v>2913</v>
      </c>
      <c r="AG54" s="79">
        <v>2928</v>
      </c>
      <c r="AH54" s="79">
        <v>3918</v>
      </c>
      <c r="AI54" s="79">
        <v>2763</v>
      </c>
      <c r="AJ54" s="79">
        <v>0</v>
      </c>
    </row>
    <row r="55" spans="1:36" ht="24.75" customHeight="1" x14ac:dyDescent="0.2">
      <c r="A55" s="196">
        <v>47</v>
      </c>
      <c r="B55" s="197" t="s">
        <v>73</v>
      </c>
      <c r="C55" s="120">
        <v>2</v>
      </c>
      <c r="D55" s="71">
        <v>4869</v>
      </c>
      <c r="E55" s="121">
        <v>3</v>
      </c>
      <c r="F55" s="198">
        <v>96</v>
      </c>
      <c r="G55" s="120">
        <v>3</v>
      </c>
      <c r="H55" s="71">
        <v>4905</v>
      </c>
      <c r="I55" s="121">
        <v>2</v>
      </c>
      <c r="J55" s="198">
        <v>95</v>
      </c>
      <c r="K55" s="120" t="s">
        <v>31</v>
      </c>
      <c r="L55" s="71" t="s">
        <v>31</v>
      </c>
      <c r="M55" s="121">
        <v>0</v>
      </c>
      <c r="N55" s="198">
        <v>117</v>
      </c>
      <c r="O55" s="120">
        <v>1</v>
      </c>
      <c r="P55" s="71">
        <v>4224</v>
      </c>
      <c r="Q55" s="121">
        <v>4</v>
      </c>
      <c r="R55" s="198">
        <v>145</v>
      </c>
      <c r="W55" s="120" t="s">
        <v>24</v>
      </c>
      <c r="X55" s="71">
        <v>0</v>
      </c>
      <c r="Y55" s="199">
        <v>0</v>
      </c>
      <c r="Z55" s="200">
        <v>0</v>
      </c>
      <c r="AA55" s="113" t="s">
        <v>24</v>
      </c>
      <c r="AB55" s="71">
        <v>0</v>
      </c>
      <c r="AC55" s="199">
        <v>0</v>
      </c>
      <c r="AD55" s="200">
        <v>0</v>
      </c>
      <c r="AF55" s="79">
        <v>4869</v>
      </c>
      <c r="AG55" s="79">
        <v>4905</v>
      </c>
      <c r="AH55" s="79" t="s">
        <v>31</v>
      </c>
      <c r="AI55" s="79">
        <v>4224</v>
      </c>
      <c r="AJ55" s="79">
        <v>0</v>
      </c>
    </row>
    <row r="56" spans="1:36" ht="24.75" customHeight="1" x14ac:dyDescent="0.2">
      <c r="A56" s="196">
        <v>48</v>
      </c>
      <c r="B56" s="197" t="s">
        <v>74</v>
      </c>
      <c r="C56" s="120" t="s">
        <v>31</v>
      </c>
      <c r="D56" s="71" t="s">
        <v>31</v>
      </c>
      <c r="E56" s="121">
        <v>0</v>
      </c>
      <c r="F56" s="198">
        <v>96</v>
      </c>
      <c r="G56" s="120">
        <v>2</v>
      </c>
      <c r="H56" s="71">
        <v>5630</v>
      </c>
      <c r="I56" s="121">
        <v>3</v>
      </c>
      <c r="J56" s="198">
        <v>98</v>
      </c>
      <c r="K56" s="120">
        <v>1</v>
      </c>
      <c r="L56" s="71">
        <v>5530</v>
      </c>
      <c r="M56" s="121">
        <v>4</v>
      </c>
      <c r="N56" s="198">
        <v>121</v>
      </c>
      <c r="O56" s="120" t="s">
        <v>31</v>
      </c>
      <c r="P56" s="71" t="s">
        <v>31</v>
      </c>
      <c r="Q56" s="121">
        <v>0</v>
      </c>
      <c r="R56" s="198">
        <v>145</v>
      </c>
      <c r="W56" s="120" t="s">
        <v>24</v>
      </c>
      <c r="X56" s="71">
        <v>0</v>
      </c>
      <c r="Y56" s="199">
        <v>0</v>
      </c>
      <c r="Z56" s="200">
        <v>0</v>
      </c>
      <c r="AA56" s="113" t="s">
        <v>24</v>
      </c>
      <c r="AB56" s="71">
        <v>0</v>
      </c>
      <c r="AC56" s="199">
        <v>0</v>
      </c>
      <c r="AD56" s="200">
        <v>0</v>
      </c>
      <c r="AF56" s="79" t="s">
        <v>31</v>
      </c>
      <c r="AG56" s="79">
        <v>5630</v>
      </c>
      <c r="AH56" s="79">
        <v>5530</v>
      </c>
      <c r="AI56" s="79" t="s">
        <v>31</v>
      </c>
      <c r="AJ56" s="79">
        <v>0</v>
      </c>
    </row>
    <row r="57" spans="1:36" ht="24.75" customHeight="1" x14ac:dyDescent="0.2">
      <c r="A57" s="196">
        <v>49</v>
      </c>
      <c r="B57" s="197" t="s">
        <v>75</v>
      </c>
      <c r="C57" s="120">
        <v>4</v>
      </c>
      <c r="D57" s="71">
        <v>4322</v>
      </c>
      <c r="E57" s="121">
        <v>1</v>
      </c>
      <c r="F57" s="198">
        <v>97</v>
      </c>
      <c r="G57" s="120">
        <v>1</v>
      </c>
      <c r="H57" s="71">
        <v>3457</v>
      </c>
      <c r="I57" s="121">
        <v>4</v>
      </c>
      <c r="J57" s="198">
        <v>102</v>
      </c>
      <c r="K57" s="120">
        <v>3</v>
      </c>
      <c r="L57" s="71">
        <v>3744</v>
      </c>
      <c r="M57" s="121">
        <v>2</v>
      </c>
      <c r="N57" s="198">
        <v>123</v>
      </c>
      <c r="O57" s="120">
        <v>2</v>
      </c>
      <c r="P57" s="71">
        <v>3670</v>
      </c>
      <c r="Q57" s="121">
        <v>3</v>
      </c>
      <c r="R57" s="198">
        <v>148</v>
      </c>
      <c r="W57" s="120" t="s">
        <v>24</v>
      </c>
      <c r="X57" s="71">
        <v>0</v>
      </c>
      <c r="Y57" s="199">
        <v>0</v>
      </c>
      <c r="Z57" s="200">
        <v>0</v>
      </c>
      <c r="AA57" s="113" t="s">
        <v>24</v>
      </c>
      <c r="AB57" s="71">
        <v>0</v>
      </c>
      <c r="AC57" s="199">
        <v>0</v>
      </c>
      <c r="AD57" s="200">
        <v>0</v>
      </c>
      <c r="AF57" s="79">
        <v>4322</v>
      </c>
      <c r="AG57" s="79">
        <v>3457</v>
      </c>
      <c r="AH57" s="79">
        <v>3744</v>
      </c>
      <c r="AI57" s="79">
        <v>3670</v>
      </c>
      <c r="AJ57" s="79">
        <v>0</v>
      </c>
    </row>
    <row r="58" spans="1:36" ht="24.75" customHeight="1" x14ac:dyDescent="0.2">
      <c r="A58" s="196">
        <v>50</v>
      </c>
      <c r="B58" s="197" t="s">
        <v>76</v>
      </c>
      <c r="C58" s="120">
        <v>3</v>
      </c>
      <c r="D58" s="71">
        <v>3764</v>
      </c>
      <c r="E58" s="121">
        <v>2</v>
      </c>
      <c r="F58" s="198">
        <v>99</v>
      </c>
      <c r="G58" s="120">
        <v>4</v>
      </c>
      <c r="H58" s="71">
        <v>4290</v>
      </c>
      <c r="I58" s="121">
        <v>1</v>
      </c>
      <c r="J58" s="198">
        <v>103</v>
      </c>
      <c r="K58" s="120">
        <v>2</v>
      </c>
      <c r="L58" s="71">
        <v>3396</v>
      </c>
      <c r="M58" s="121">
        <v>3</v>
      </c>
      <c r="N58" s="198">
        <v>126</v>
      </c>
      <c r="O58" s="120">
        <v>1</v>
      </c>
      <c r="P58" s="71">
        <v>3181</v>
      </c>
      <c r="Q58" s="121">
        <v>4</v>
      </c>
      <c r="R58" s="198">
        <v>152</v>
      </c>
      <c r="W58" s="120" t="s">
        <v>24</v>
      </c>
      <c r="X58" s="71">
        <v>0</v>
      </c>
      <c r="Y58" s="199">
        <v>0</v>
      </c>
      <c r="Z58" s="200">
        <v>0</v>
      </c>
      <c r="AA58" s="113" t="s">
        <v>24</v>
      </c>
      <c r="AB58" s="71">
        <v>0</v>
      </c>
      <c r="AC58" s="199">
        <v>0</v>
      </c>
      <c r="AD58" s="200">
        <v>0</v>
      </c>
      <c r="AF58" s="79">
        <v>3764</v>
      </c>
      <c r="AG58" s="79">
        <v>4290</v>
      </c>
      <c r="AH58" s="79">
        <v>3396</v>
      </c>
      <c r="AI58" s="79">
        <v>3181</v>
      </c>
      <c r="AJ58" s="79">
        <v>0</v>
      </c>
    </row>
    <row r="59" spans="1:36" ht="24.75" customHeight="1" x14ac:dyDescent="0.2">
      <c r="A59" s="196">
        <v>51</v>
      </c>
      <c r="B59" s="197" t="s">
        <v>77</v>
      </c>
      <c r="C59" s="120">
        <v>4</v>
      </c>
      <c r="D59" s="71">
        <v>4917</v>
      </c>
      <c r="E59" s="121">
        <v>1</v>
      </c>
      <c r="F59" s="198">
        <v>100</v>
      </c>
      <c r="G59" s="120">
        <v>2</v>
      </c>
      <c r="H59" s="71">
        <v>4636</v>
      </c>
      <c r="I59" s="121">
        <v>3</v>
      </c>
      <c r="J59" s="198">
        <v>106</v>
      </c>
      <c r="K59" s="120">
        <v>3</v>
      </c>
      <c r="L59" s="71">
        <v>4743</v>
      </c>
      <c r="M59" s="121">
        <v>2</v>
      </c>
      <c r="N59" s="198">
        <v>128</v>
      </c>
      <c r="O59" s="120">
        <v>1</v>
      </c>
      <c r="P59" s="71">
        <v>4531</v>
      </c>
      <c r="Q59" s="121">
        <v>4</v>
      </c>
      <c r="R59" s="198">
        <v>156</v>
      </c>
      <c r="W59" s="120" t="s">
        <v>24</v>
      </c>
      <c r="X59" s="71">
        <v>0</v>
      </c>
      <c r="Y59" s="199">
        <v>0</v>
      </c>
      <c r="Z59" s="200">
        <v>0</v>
      </c>
      <c r="AA59" s="113" t="s">
        <v>24</v>
      </c>
      <c r="AB59" s="71">
        <v>0</v>
      </c>
      <c r="AC59" s="199">
        <v>0</v>
      </c>
      <c r="AD59" s="200">
        <v>0</v>
      </c>
      <c r="AF59" s="79">
        <v>4917</v>
      </c>
      <c r="AG59" s="79">
        <v>4636</v>
      </c>
      <c r="AH59" s="79">
        <v>4743</v>
      </c>
      <c r="AI59" s="79">
        <v>4531</v>
      </c>
      <c r="AJ59" s="79">
        <v>0</v>
      </c>
    </row>
    <row r="60" spans="1:36" ht="24.75" customHeight="1" x14ac:dyDescent="0.2">
      <c r="A60" s="196">
        <v>52</v>
      </c>
      <c r="B60" s="197" t="s">
        <v>78</v>
      </c>
      <c r="C60" s="120">
        <v>1</v>
      </c>
      <c r="D60" s="71">
        <v>4130</v>
      </c>
      <c r="E60" s="121">
        <v>4</v>
      </c>
      <c r="F60" s="198">
        <v>104</v>
      </c>
      <c r="G60" s="120">
        <v>3</v>
      </c>
      <c r="H60" s="71">
        <v>4828</v>
      </c>
      <c r="I60" s="121">
        <v>2</v>
      </c>
      <c r="J60" s="198">
        <v>108</v>
      </c>
      <c r="K60" s="120">
        <v>4</v>
      </c>
      <c r="L60" s="71">
        <v>5850</v>
      </c>
      <c r="M60" s="121">
        <v>1</v>
      </c>
      <c r="N60" s="198">
        <v>129</v>
      </c>
      <c r="O60" s="120">
        <v>2</v>
      </c>
      <c r="P60" s="71">
        <v>4313</v>
      </c>
      <c r="Q60" s="121">
        <v>3</v>
      </c>
      <c r="R60" s="198">
        <v>159</v>
      </c>
      <c r="W60" s="120" t="s">
        <v>24</v>
      </c>
      <c r="X60" s="71">
        <v>0</v>
      </c>
      <c r="Y60" s="199">
        <v>0</v>
      </c>
      <c r="Z60" s="200">
        <v>0</v>
      </c>
      <c r="AA60" s="113" t="s">
        <v>24</v>
      </c>
      <c r="AB60" s="71">
        <v>0</v>
      </c>
      <c r="AC60" s="199">
        <v>0</v>
      </c>
      <c r="AD60" s="200">
        <v>0</v>
      </c>
      <c r="AF60" s="79">
        <v>4130</v>
      </c>
      <c r="AG60" s="79">
        <v>4828</v>
      </c>
      <c r="AH60" s="79">
        <v>5850</v>
      </c>
      <c r="AI60" s="79">
        <v>4313</v>
      </c>
      <c r="AJ60" s="79">
        <v>0</v>
      </c>
    </row>
    <row r="61" spans="1:36" ht="24.75" customHeight="1" x14ac:dyDescent="0.2">
      <c r="A61" s="196">
        <v>53</v>
      </c>
      <c r="B61" s="197" t="s">
        <v>79</v>
      </c>
      <c r="C61" s="120">
        <v>3</v>
      </c>
      <c r="D61" s="71">
        <v>3426</v>
      </c>
      <c r="E61" s="121">
        <v>2</v>
      </c>
      <c r="F61" s="198">
        <v>106</v>
      </c>
      <c r="G61" s="120" t="s">
        <v>31</v>
      </c>
      <c r="H61" s="71" t="s">
        <v>31</v>
      </c>
      <c r="I61" s="121">
        <v>0</v>
      </c>
      <c r="J61" s="198">
        <v>108</v>
      </c>
      <c r="K61" s="120">
        <v>2</v>
      </c>
      <c r="L61" s="71">
        <v>3110</v>
      </c>
      <c r="M61" s="121">
        <v>3</v>
      </c>
      <c r="N61" s="198">
        <v>132</v>
      </c>
      <c r="O61" s="120">
        <v>1</v>
      </c>
      <c r="P61" s="71">
        <v>2983</v>
      </c>
      <c r="Q61" s="121">
        <v>4</v>
      </c>
      <c r="R61" s="198">
        <v>163</v>
      </c>
      <c r="W61" s="120" t="s">
        <v>24</v>
      </c>
      <c r="X61" s="71">
        <v>0</v>
      </c>
      <c r="Y61" s="199">
        <v>0</v>
      </c>
      <c r="Z61" s="200">
        <v>0</v>
      </c>
      <c r="AA61" s="113" t="s">
        <v>24</v>
      </c>
      <c r="AB61" s="71">
        <v>0</v>
      </c>
      <c r="AC61" s="199">
        <v>0</v>
      </c>
      <c r="AD61" s="200">
        <v>0</v>
      </c>
      <c r="AF61" s="79">
        <v>3426</v>
      </c>
      <c r="AG61" s="79" t="s">
        <v>31</v>
      </c>
      <c r="AH61" s="79">
        <v>3110</v>
      </c>
      <c r="AI61" s="79">
        <v>2983</v>
      </c>
      <c r="AJ61" s="79">
        <v>0</v>
      </c>
    </row>
    <row r="62" spans="1:36" ht="24.75" customHeight="1" x14ac:dyDescent="0.2">
      <c r="A62" s="196">
        <v>54</v>
      </c>
      <c r="B62" s="197" t="s">
        <v>80</v>
      </c>
      <c r="C62" s="120">
        <v>4</v>
      </c>
      <c r="D62" s="71">
        <v>3321</v>
      </c>
      <c r="E62" s="121">
        <v>1</v>
      </c>
      <c r="F62" s="198">
        <v>107</v>
      </c>
      <c r="G62" s="120">
        <v>3</v>
      </c>
      <c r="H62" s="71">
        <v>3265</v>
      </c>
      <c r="I62" s="121">
        <v>2</v>
      </c>
      <c r="J62" s="198">
        <v>110</v>
      </c>
      <c r="K62" s="120">
        <v>1</v>
      </c>
      <c r="L62" s="71">
        <v>2459</v>
      </c>
      <c r="M62" s="121">
        <v>4</v>
      </c>
      <c r="N62" s="198">
        <v>136</v>
      </c>
      <c r="O62" s="120">
        <v>2</v>
      </c>
      <c r="P62" s="71">
        <v>2550</v>
      </c>
      <c r="Q62" s="121">
        <v>3</v>
      </c>
      <c r="R62" s="198">
        <v>166</v>
      </c>
      <c r="W62" s="120" t="s">
        <v>24</v>
      </c>
      <c r="X62" s="71">
        <v>0</v>
      </c>
      <c r="Y62" s="199">
        <v>0</v>
      </c>
      <c r="Z62" s="200">
        <v>0</v>
      </c>
      <c r="AA62" s="113" t="s">
        <v>24</v>
      </c>
      <c r="AB62" s="71">
        <v>0</v>
      </c>
      <c r="AC62" s="199">
        <v>0</v>
      </c>
      <c r="AD62" s="200">
        <v>0</v>
      </c>
      <c r="AF62" s="79">
        <v>3321</v>
      </c>
      <c r="AG62" s="79">
        <v>3265</v>
      </c>
      <c r="AH62" s="79">
        <v>2459</v>
      </c>
      <c r="AI62" s="79">
        <v>2550</v>
      </c>
      <c r="AJ62" s="79">
        <v>0</v>
      </c>
    </row>
    <row r="63" spans="1:36" ht="24.75" customHeight="1" x14ac:dyDescent="0.2">
      <c r="A63" s="196">
        <v>55</v>
      </c>
      <c r="B63" s="197" t="s">
        <v>81</v>
      </c>
      <c r="C63" s="120">
        <v>4</v>
      </c>
      <c r="D63" s="71">
        <v>22202</v>
      </c>
      <c r="E63" s="121">
        <v>1</v>
      </c>
      <c r="F63" s="198">
        <v>108</v>
      </c>
      <c r="G63" s="120">
        <v>3</v>
      </c>
      <c r="H63" s="71">
        <v>21890</v>
      </c>
      <c r="I63" s="121">
        <v>2</v>
      </c>
      <c r="J63" s="198">
        <v>112</v>
      </c>
      <c r="K63" s="120">
        <v>2</v>
      </c>
      <c r="L63" s="71">
        <v>21631</v>
      </c>
      <c r="M63" s="121">
        <v>3</v>
      </c>
      <c r="N63" s="198">
        <v>139</v>
      </c>
      <c r="O63" s="120">
        <v>1</v>
      </c>
      <c r="P63" s="71">
        <v>21084</v>
      </c>
      <c r="Q63" s="121">
        <v>4</v>
      </c>
      <c r="R63" s="198">
        <v>170</v>
      </c>
      <c r="W63" s="120" t="s">
        <v>24</v>
      </c>
      <c r="X63" s="71">
        <v>0</v>
      </c>
      <c r="Y63" s="199">
        <v>0</v>
      </c>
      <c r="Z63" s="200">
        <v>0</v>
      </c>
      <c r="AA63" s="113" t="s">
        <v>24</v>
      </c>
      <c r="AB63" s="71">
        <v>0</v>
      </c>
      <c r="AC63" s="199">
        <v>0</v>
      </c>
      <c r="AD63" s="200">
        <v>0</v>
      </c>
      <c r="AF63" s="79">
        <v>22202</v>
      </c>
      <c r="AG63" s="79">
        <v>21890</v>
      </c>
      <c r="AH63" s="79">
        <v>21631</v>
      </c>
      <c r="AI63" s="79">
        <v>21084</v>
      </c>
      <c r="AJ63" s="79">
        <v>0</v>
      </c>
    </row>
    <row r="64" spans="1:36" ht="24.75" customHeight="1" x14ac:dyDescent="0.2">
      <c r="A64" s="196">
        <v>56</v>
      </c>
      <c r="B64" s="197" t="s">
        <v>82</v>
      </c>
      <c r="C64" s="120">
        <v>1</v>
      </c>
      <c r="D64" s="71">
        <v>20338</v>
      </c>
      <c r="E64" s="121">
        <v>4</v>
      </c>
      <c r="F64" s="198">
        <v>112</v>
      </c>
      <c r="G64" s="120">
        <v>3</v>
      </c>
      <c r="H64" s="71">
        <v>21076</v>
      </c>
      <c r="I64" s="121">
        <v>2</v>
      </c>
      <c r="J64" s="198">
        <v>114</v>
      </c>
      <c r="K64" s="120" t="s">
        <v>29</v>
      </c>
      <c r="L64" s="71" t="s">
        <v>29</v>
      </c>
      <c r="M64" s="121">
        <v>0</v>
      </c>
      <c r="N64" s="198">
        <v>139</v>
      </c>
      <c r="O64" s="120">
        <v>2</v>
      </c>
      <c r="P64" s="71">
        <v>20585</v>
      </c>
      <c r="Q64" s="121">
        <v>3</v>
      </c>
      <c r="R64" s="198">
        <v>173</v>
      </c>
      <c r="W64" s="120" t="s">
        <v>24</v>
      </c>
      <c r="X64" s="71">
        <v>0</v>
      </c>
      <c r="Y64" s="199">
        <v>0</v>
      </c>
      <c r="Z64" s="200">
        <v>0</v>
      </c>
      <c r="AA64" s="113" t="s">
        <v>24</v>
      </c>
      <c r="AB64" s="71">
        <v>0</v>
      </c>
      <c r="AC64" s="199">
        <v>0</v>
      </c>
      <c r="AD64" s="200">
        <v>0</v>
      </c>
      <c r="AF64" s="79">
        <v>20338</v>
      </c>
      <c r="AG64" s="79">
        <v>21076</v>
      </c>
      <c r="AH64" s="79" t="s">
        <v>29</v>
      </c>
      <c r="AI64" s="79">
        <v>20585</v>
      </c>
      <c r="AJ64" s="79">
        <v>0</v>
      </c>
    </row>
    <row r="65" spans="1:36" ht="24.75" customHeight="1" x14ac:dyDescent="0.2">
      <c r="A65" s="196">
        <v>57</v>
      </c>
      <c r="B65" s="197" t="s">
        <v>83</v>
      </c>
      <c r="C65" s="120">
        <v>3</v>
      </c>
      <c r="D65" s="71">
        <v>14096</v>
      </c>
      <c r="E65" s="121">
        <v>2</v>
      </c>
      <c r="F65" s="198">
        <v>114</v>
      </c>
      <c r="G65" s="120">
        <v>2</v>
      </c>
      <c r="H65" s="71">
        <v>13511</v>
      </c>
      <c r="I65" s="121">
        <v>3</v>
      </c>
      <c r="J65" s="198">
        <v>117</v>
      </c>
      <c r="K65" s="120">
        <v>4</v>
      </c>
      <c r="L65" s="71">
        <v>14210</v>
      </c>
      <c r="M65" s="121">
        <v>1</v>
      </c>
      <c r="N65" s="198">
        <v>140</v>
      </c>
      <c r="O65" s="120">
        <v>1</v>
      </c>
      <c r="P65" s="71">
        <v>12722</v>
      </c>
      <c r="Q65" s="121">
        <v>4</v>
      </c>
      <c r="R65" s="198">
        <v>177</v>
      </c>
      <c r="W65" s="120" t="s">
        <v>24</v>
      </c>
      <c r="X65" s="71">
        <v>0</v>
      </c>
      <c r="Y65" s="199">
        <v>0</v>
      </c>
      <c r="Z65" s="200">
        <v>0</v>
      </c>
      <c r="AA65" s="113" t="s">
        <v>24</v>
      </c>
      <c r="AB65" s="71">
        <v>0</v>
      </c>
      <c r="AC65" s="199">
        <v>0</v>
      </c>
      <c r="AD65" s="200">
        <v>0</v>
      </c>
      <c r="AF65" s="79">
        <v>14096</v>
      </c>
      <c r="AG65" s="79">
        <v>13511</v>
      </c>
      <c r="AH65" s="79">
        <v>14210</v>
      </c>
      <c r="AI65" s="79">
        <v>12722</v>
      </c>
      <c r="AJ65" s="79">
        <v>0</v>
      </c>
    </row>
    <row r="66" spans="1:36" ht="24.75" customHeight="1" x14ac:dyDescent="0.2">
      <c r="A66" s="196">
        <v>58</v>
      </c>
      <c r="B66" s="197" t="s">
        <v>84</v>
      </c>
      <c r="C66" s="120">
        <v>1</v>
      </c>
      <c r="D66" s="71">
        <v>12659</v>
      </c>
      <c r="E66" s="121">
        <v>4</v>
      </c>
      <c r="F66" s="198">
        <v>118</v>
      </c>
      <c r="G66" s="120">
        <v>3</v>
      </c>
      <c r="H66" s="71">
        <v>13999</v>
      </c>
      <c r="I66" s="121">
        <v>2</v>
      </c>
      <c r="J66" s="198">
        <v>119</v>
      </c>
      <c r="K66" s="120">
        <v>2</v>
      </c>
      <c r="L66" s="71">
        <v>13934</v>
      </c>
      <c r="M66" s="121">
        <v>3</v>
      </c>
      <c r="N66" s="198">
        <v>143</v>
      </c>
      <c r="O66" s="120" t="s">
        <v>29</v>
      </c>
      <c r="P66" s="71" t="s">
        <v>29</v>
      </c>
      <c r="Q66" s="121">
        <v>0</v>
      </c>
      <c r="R66" s="198">
        <v>177</v>
      </c>
      <c r="W66" s="120" t="s">
        <v>24</v>
      </c>
      <c r="X66" s="71">
        <v>0</v>
      </c>
      <c r="Y66" s="199">
        <v>0</v>
      </c>
      <c r="Z66" s="200">
        <v>0</v>
      </c>
      <c r="AA66" s="113" t="s">
        <v>24</v>
      </c>
      <c r="AB66" s="71">
        <v>0</v>
      </c>
      <c r="AC66" s="199">
        <v>0</v>
      </c>
      <c r="AD66" s="200">
        <v>0</v>
      </c>
      <c r="AF66" s="79">
        <v>12659</v>
      </c>
      <c r="AG66" s="79">
        <v>13999</v>
      </c>
      <c r="AH66" s="79">
        <v>13934</v>
      </c>
      <c r="AI66" s="79" t="s">
        <v>29</v>
      </c>
      <c r="AJ66" s="79">
        <v>0</v>
      </c>
    </row>
    <row r="67" spans="1:36" ht="24.75" customHeight="1" x14ac:dyDescent="0.2">
      <c r="A67" s="196">
        <v>59</v>
      </c>
      <c r="B67" s="197" t="s">
        <v>85</v>
      </c>
      <c r="C67" s="120">
        <v>3</v>
      </c>
      <c r="D67" s="71">
        <v>22249</v>
      </c>
      <c r="E67" s="121">
        <v>2</v>
      </c>
      <c r="F67" s="198">
        <v>120</v>
      </c>
      <c r="G67" s="120">
        <v>4</v>
      </c>
      <c r="H67" s="71">
        <v>22327</v>
      </c>
      <c r="I67" s="121">
        <v>1</v>
      </c>
      <c r="J67" s="198">
        <v>120</v>
      </c>
      <c r="K67" s="120">
        <v>2</v>
      </c>
      <c r="L67" s="71">
        <v>20794</v>
      </c>
      <c r="M67" s="121">
        <v>3</v>
      </c>
      <c r="N67" s="198">
        <v>146</v>
      </c>
      <c r="O67" s="120">
        <v>1</v>
      </c>
      <c r="P67" s="71">
        <v>20700</v>
      </c>
      <c r="Q67" s="121">
        <v>4</v>
      </c>
      <c r="R67" s="198">
        <v>181</v>
      </c>
      <c r="W67" s="120" t="s">
        <v>24</v>
      </c>
      <c r="X67" s="71">
        <v>0</v>
      </c>
      <c r="Y67" s="199">
        <v>0</v>
      </c>
      <c r="Z67" s="200">
        <v>0</v>
      </c>
      <c r="AA67" s="113" t="s">
        <v>24</v>
      </c>
      <c r="AB67" s="71">
        <v>0</v>
      </c>
      <c r="AC67" s="199">
        <v>0</v>
      </c>
      <c r="AD67" s="200">
        <v>0</v>
      </c>
      <c r="AF67" s="79">
        <v>22249</v>
      </c>
      <c r="AG67" s="79">
        <v>22327</v>
      </c>
      <c r="AH67" s="79">
        <v>20794</v>
      </c>
      <c r="AI67" s="79">
        <v>20700</v>
      </c>
      <c r="AJ67" s="79">
        <v>0</v>
      </c>
    </row>
    <row r="68" spans="1:36" ht="24.75" customHeight="1" x14ac:dyDescent="0.2">
      <c r="A68" s="196">
        <v>60</v>
      </c>
      <c r="B68" s="197" t="s">
        <v>86</v>
      </c>
      <c r="C68" s="120">
        <v>2</v>
      </c>
      <c r="D68" s="71">
        <v>21131</v>
      </c>
      <c r="E68" s="121">
        <v>3</v>
      </c>
      <c r="F68" s="198">
        <v>123</v>
      </c>
      <c r="G68" s="120">
        <v>3</v>
      </c>
      <c r="H68" s="71">
        <v>23343</v>
      </c>
      <c r="I68" s="121">
        <v>2</v>
      </c>
      <c r="J68" s="198">
        <v>122</v>
      </c>
      <c r="K68" s="120" t="s">
        <v>29</v>
      </c>
      <c r="L68" s="71" t="s">
        <v>29</v>
      </c>
      <c r="M68" s="121">
        <v>0</v>
      </c>
      <c r="N68" s="198">
        <v>146</v>
      </c>
      <c r="O68" s="120">
        <v>1</v>
      </c>
      <c r="P68" s="71">
        <v>15210</v>
      </c>
      <c r="Q68" s="121">
        <v>4</v>
      </c>
      <c r="R68" s="198">
        <v>185</v>
      </c>
      <c r="W68" s="120" t="s">
        <v>24</v>
      </c>
      <c r="X68" s="71">
        <v>0</v>
      </c>
      <c r="Y68" s="199">
        <v>0</v>
      </c>
      <c r="Z68" s="200">
        <v>0</v>
      </c>
      <c r="AA68" s="113" t="s">
        <v>24</v>
      </c>
      <c r="AB68" s="71">
        <v>0</v>
      </c>
      <c r="AC68" s="199">
        <v>0</v>
      </c>
      <c r="AD68" s="200">
        <v>0</v>
      </c>
      <c r="AF68" s="79">
        <v>21131</v>
      </c>
      <c r="AG68" s="79">
        <v>23343</v>
      </c>
      <c r="AH68" s="79" t="s">
        <v>29</v>
      </c>
      <c r="AI68" s="79">
        <v>15210</v>
      </c>
      <c r="AJ68" s="79">
        <v>0</v>
      </c>
    </row>
    <row r="69" spans="1:36" ht="24.75" customHeight="1" thickBot="1" x14ac:dyDescent="0.25">
      <c r="A69" s="203">
        <v>61</v>
      </c>
      <c r="B69" s="204" t="s">
        <v>87</v>
      </c>
      <c r="C69" s="120">
        <v>4</v>
      </c>
      <c r="D69" s="71">
        <v>45770</v>
      </c>
      <c r="E69" s="121">
        <v>1</v>
      </c>
      <c r="F69" s="198">
        <v>124</v>
      </c>
      <c r="G69" s="120">
        <v>3</v>
      </c>
      <c r="H69" s="71">
        <v>45152</v>
      </c>
      <c r="I69" s="121">
        <v>2</v>
      </c>
      <c r="J69" s="198">
        <v>124</v>
      </c>
      <c r="K69" s="120">
        <v>2</v>
      </c>
      <c r="L69" s="71">
        <v>44609</v>
      </c>
      <c r="M69" s="121">
        <v>3</v>
      </c>
      <c r="N69" s="198">
        <v>149</v>
      </c>
      <c r="O69" s="120">
        <v>1</v>
      </c>
      <c r="P69" s="71">
        <v>42833</v>
      </c>
      <c r="Q69" s="121">
        <v>4</v>
      </c>
      <c r="R69" s="198">
        <v>189</v>
      </c>
      <c r="W69" s="120" t="s">
        <v>24</v>
      </c>
      <c r="X69" s="71">
        <v>0</v>
      </c>
      <c r="Y69" s="205">
        <v>0</v>
      </c>
      <c r="Z69" s="206">
        <v>0</v>
      </c>
      <c r="AA69" s="114" t="s">
        <v>24</v>
      </c>
      <c r="AB69" s="115">
        <v>0</v>
      </c>
      <c r="AC69" s="205">
        <v>0</v>
      </c>
      <c r="AD69" s="206">
        <v>0</v>
      </c>
      <c r="AF69" s="79">
        <v>45770</v>
      </c>
      <c r="AG69" s="79">
        <v>45152</v>
      </c>
      <c r="AH69" s="79">
        <v>44609</v>
      </c>
      <c r="AI69" s="79">
        <v>42833</v>
      </c>
      <c r="AJ69" s="79">
        <v>0</v>
      </c>
    </row>
    <row r="70" spans="1:36" ht="12.75" customHeight="1" thickBot="1" x14ac:dyDescent="0.25">
      <c r="A70" s="59"/>
      <c r="B70" s="117"/>
      <c r="C70" s="111"/>
      <c r="D70" s="112"/>
      <c r="E70" s="59"/>
      <c r="F70" s="111"/>
      <c r="G70" s="111"/>
      <c r="H70" s="59"/>
      <c r="I70" s="59"/>
      <c r="J70" s="111"/>
      <c r="K70" s="111"/>
      <c r="L70" s="112"/>
      <c r="M70" s="59"/>
      <c r="N70" s="111"/>
      <c r="O70" s="111"/>
      <c r="P70" s="112"/>
      <c r="Q70" s="59"/>
      <c r="R70" s="111"/>
      <c r="W70" s="111"/>
      <c r="X70" s="112"/>
      <c r="Y70" s="59"/>
      <c r="Z70" s="111"/>
      <c r="AA70" s="111"/>
      <c r="AB70" s="112"/>
      <c r="AC70" s="59"/>
      <c r="AD70" s="111"/>
    </row>
    <row r="71" spans="1:36" ht="20.100000000000001" customHeight="1" x14ac:dyDescent="0.2">
      <c r="A71" s="363" t="s">
        <v>88</v>
      </c>
      <c r="B71" s="364"/>
      <c r="C71" s="365">
        <v>124</v>
      </c>
      <c r="D71" s="366"/>
      <c r="E71" s="366"/>
      <c r="F71" s="367"/>
      <c r="G71" s="368">
        <v>124</v>
      </c>
      <c r="H71" s="366"/>
      <c r="I71" s="366"/>
      <c r="J71" s="369"/>
      <c r="K71" s="368">
        <v>149</v>
      </c>
      <c r="L71" s="366"/>
      <c r="M71" s="366"/>
      <c r="N71" s="369"/>
      <c r="O71" s="368">
        <v>189</v>
      </c>
      <c r="P71" s="366"/>
      <c r="Q71" s="366"/>
      <c r="R71" s="369"/>
    </row>
    <row r="72" spans="1:36" ht="20.100000000000001" customHeight="1" thickBot="1" x14ac:dyDescent="0.25">
      <c r="A72" s="341" t="s">
        <v>89</v>
      </c>
      <c r="B72" s="342"/>
      <c r="C72" s="343">
        <v>3</v>
      </c>
      <c r="D72" s="344"/>
      <c r="E72" s="344"/>
      <c r="F72" s="345"/>
      <c r="G72" s="346">
        <v>3</v>
      </c>
      <c r="H72" s="344"/>
      <c r="I72" s="344"/>
      <c r="J72" s="347"/>
      <c r="K72" s="346">
        <v>2</v>
      </c>
      <c r="L72" s="344"/>
      <c r="M72" s="344"/>
      <c r="N72" s="347"/>
      <c r="O72" s="346">
        <v>1</v>
      </c>
      <c r="P72" s="344"/>
      <c r="Q72" s="344"/>
      <c r="R72" s="347"/>
    </row>
    <row r="73" spans="1:36" ht="20.25" customHeight="1" x14ac:dyDescent="0.2">
      <c r="C73" s="348">
        <v>176</v>
      </c>
      <c r="D73" s="348"/>
      <c r="E73" s="348"/>
      <c r="F73" s="348"/>
      <c r="G73" s="348">
        <v>176</v>
      </c>
      <c r="H73" s="348"/>
      <c r="I73" s="348"/>
      <c r="J73" s="348"/>
      <c r="K73" s="348">
        <v>151</v>
      </c>
      <c r="L73" s="348"/>
      <c r="M73" s="348"/>
      <c r="N73" s="348"/>
      <c r="O73" s="348">
        <v>111</v>
      </c>
      <c r="P73" s="348"/>
      <c r="Q73" s="348"/>
      <c r="R73" s="348"/>
    </row>
    <row r="77" spans="1:36" x14ac:dyDescent="0.2">
      <c r="C77" s="79" t="s">
        <v>90</v>
      </c>
      <c r="D77" s="84">
        <v>11</v>
      </c>
      <c r="G77" s="79" t="s">
        <v>90</v>
      </c>
      <c r="H77" s="84">
        <v>7</v>
      </c>
      <c r="K77" s="79" t="s">
        <v>90</v>
      </c>
      <c r="L77" s="84">
        <v>15</v>
      </c>
      <c r="O77" s="79" t="s">
        <v>90</v>
      </c>
      <c r="P77" s="84">
        <v>29</v>
      </c>
      <c r="S77" s="79">
        <v>62</v>
      </c>
    </row>
    <row r="78" spans="1:36" x14ac:dyDescent="0.2">
      <c r="C78" s="79" t="s">
        <v>91</v>
      </c>
      <c r="D78" s="84">
        <v>9</v>
      </c>
      <c r="G78" s="79" t="s">
        <v>91</v>
      </c>
      <c r="H78" s="84">
        <v>11</v>
      </c>
      <c r="K78" s="79" t="s">
        <v>91</v>
      </c>
      <c r="L78" s="84">
        <v>21</v>
      </c>
      <c r="O78" s="79" t="s">
        <v>91</v>
      </c>
      <c r="P78" s="84">
        <v>19</v>
      </c>
      <c r="S78" s="79">
        <v>60</v>
      </c>
    </row>
    <row r="79" spans="1:36" x14ac:dyDescent="0.2">
      <c r="C79" s="79" t="s">
        <v>92</v>
      </c>
      <c r="D79" s="84">
        <v>18</v>
      </c>
      <c r="G79" s="79" t="s">
        <v>92</v>
      </c>
      <c r="H79" s="84">
        <v>24</v>
      </c>
      <c r="K79" s="79" t="s">
        <v>92</v>
      </c>
      <c r="L79" s="84">
        <v>9</v>
      </c>
      <c r="O79" s="79" t="s">
        <v>92</v>
      </c>
      <c r="P79" s="84">
        <v>7</v>
      </c>
      <c r="S79" s="79">
        <v>58</v>
      </c>
    </row>
    <row r="80" spans="1:36" x14ac:dyDescent="0.2">
      <c r="C80" s="79" t="s">
        <v>93</v>
      </c>
      <c r="D80" s="84">
        <v>17</v>
      </c>
      <c r="G80" s="79" t="s">
        <v>93</v>
      </c>
      <c r="H80" s="84">
        <v>15</v>
      </c>
      <c r="K80" s="79" t="s">
        <v>93</v>
      </c>
      <c r="L80" s="84">
        <v>8</v>
      </c>
      <c r="O80" s="79" t="s">
        <v>93</v>
      </c>
      <c r="P80" s="84">
        <v>2</v>
      </c>
      <c r="S80" s="79">
        <v>42</v>
      </c>
    </row>
    <row r="81" spans="3:29" x14ac:dyDescent="0.2">
      <c r="C81" s="79" t="s">
        <v>31</v>
      </c>
      <c r="D81" s="79">
        <v>5</v>
      </c>
      <c r="G81" s="79" t="s">
        <v>31</v>
      </c>
      <c r="H81" s="79">
        <v>3</v>
      </c>
      <c r="K81" s="79" t="s">
        <v>31</v>
      </c>
      <c r="L81" s="79">
        <v>4</v>
      </c>
      <c r="O81" s="79" t="s">
        <v>31</v>
      </c>
      <c r="P81" s="79">
        <v>2</v>
      </c>
      <c r="S81" s="79">
        <v>14</v>
      </c>
    </row>
    <row r="82" spans="3:29" x14ac:dyDescent="0.2">
      <c r="C82" s="79" t="s">
        <v>33</v>
      </c>
      <c r="D82" s="79">
        <v>0</v>
      </c>
      <c r="G82" s="79" t="s">
        <v>33</v>
      </c>
      <c r="H82" s="79">
        <v>0</v>
      </c>
      <c r="K82" s="79" t="s">
        <v>33</v>
      </c>
      <c r="L82" s="79">
        <v>0</v>
      </c>
      <c r="O82" s="79" t="s">
        <v>33</v>
      </c>
      <c r="P82" s="79">
        <v>0</v>
      </c>
      <c r="S82" s="79">
        <v>0</v>
      </c>
    </row>
    <row r="83" spans="3:29" x14ac:dyDescent="0.2">
      <c r="C83" s="79" t="s">
        <v>29</v>
      </c>
      <c r="D83" s="79">
        <v>1</v>
      </c>
      <c r="G83" s="79" t="s">
        <v>29</v>
      </c>
      <c r="H83" s="79">
        <v>1</v>
      </c>
      <c r="K83" s="79" t="s">
        <v>29</v>
      </c>
      <c r="L83" s="79">
        <v>4</v>
      </c>
      <c r="O83" s="79" t="s">
        <v>29</v>
      </c>
      <c r="P83" s="79">
        <v>2</v>
      </c>
      <c r="S83" s="79">
        <v>8</v>
      </c>
    </row>
    <row r="84" spans="3:29" x14ac:dyDescent="0.2">
      <c r="C84" s="79" t="s">
        <v>94</v>
      </c>
      <c r="D84" s="84">
        <v>61</v>
      </c>
      <c r="H84" s="84">
        <v>61</v>
      </c>
      <c r="L84" s="84">
        <v>61</v>
      </c>
      <c r="P84" s="84">
        <v>61</v>
      </c>
      <c r="S84" s="79">
        <v>244</v>
      </c>
    </row>
    <row r="85" spans="3:29" x14ac:dyDescent="0.2">
      <c r="T85" s="85" t="s">
        <v>95</v>
      </c>
    </row>
    <row r="86" spans="3:29" hidden="1" x14ac:dyDescent="0.2">
      <c r="U86" s="84" t="s">
        <v>5</v>
      </c>
      <c r="V86" s="79" t="s">
        <v>6</v>
      </c>
      <c r="W86" s="79" t="s">
        <v>7</v>
      </c>
      <c r="X86" s="79" t="s">
        <v>8</v>
      </c>
      <c r="Y86" s="79" t="s">
        <v>10</v>
      </c>
      <c r="AA86" s="79" t="s">
        <v>8</v>
      </c>
      <c r="AB86" s="79">
        <v>0</v>
      </c>
      <c r="AC86" s="79" t="s">
        <v>10</v>
      </c>
    </row>
    <row r="87" spans="3:29" hidden="1" x14ac:dyDescent="0.2">
      <c r="T87" s="79" t="s">
        <v>90</v>
      </c>
      <c r="U87" s="84">
        <v>11</v>
      </c>
      <c r="V87" s="79">
        <v>7</v>
      </c>
      <c r="W87" s="79">
        <v>15</v>
      </c>
      <c r="X87" s="79">
        <v>29</v>
      </c>
      <c r="AA87" s="79">
        <v>29</v>
      </c>
      <c r="AB87" s="79">
        <v>0</v>
      </c>
    </row>
    <row r="88" spans="3:29" hidden="1" x14ac:dyDescent="0.2">
      <c r="D88" s="97" t="s">
        <v>96</v>
      </c>
      <c r="E88" s="98"/>
      <c r="F88" s="99"/>
      <c r="T88" s="79" t="s">
        <v>91</v>
      </c>
      <c r="U88" s="84">
        <v>9</v>
      </c>
      <c r="V88" s="79">
        <v>11</v>
      </c>
      <c r="W88" s="79">
        <v>21</v>
      </c>
      <c r="X88" s="79">
        <v>19</v>
      </c>
      <c r="AA88" s="79">
        <v>19</v>
      </c>
      <c r="AB88" s="79">
        <v>0</v>
      </c>
    </row>
    <row r="89" spans="3:29" hidden="1" x14ac:dyDescent="0.2">
      <c r="D89" s="100">
        <v>124</v>
      </c>
      <c r="E89" s="79">
        <v>4</v>
      </c>
      <c r="F89" s="101"/>
      <c r="T89" s="79" t="s">
        <v>92</v>
      </c>
      <c r="U89" s="84">
        <v>18</v>
      </c>
      <c r="V89" s="79">
        <v>24</v>
      </c>
      <c r="W89" s="79">
        <v>9</v>
      </c>
      <c r="X89" s="79">
        <v>7</v>
      </c>
      <c r="AA89" s="79">
        <v>7</v>
      </c>
      <c r="AB89" s="79">
        <v>0</v>
      </c>
    </row>
    <row r="90" spans="3:29" hidden="1" x14ac:dyDescent="0.2">
      <c r="D90" s="100">
        <v>124</v>
      </c>
      <c r="E90" s="79">
        <v>3</v>
      </c>
      <c r="F90" s="101"/>
      <c r="T90" s="79" t="s">
        <v>93</v>
      </c>
      <c r="U90" s="84">
        <v>17</v>
      </c>
      <c r="V90" s="79">
        <v>15</v>
      </c>
      <c r="W90" s="79">
        <v>8</v>
      </c>
      <c r="X90" s="79">
        <v>2</v>
      </c>
      <c r="AA90" s="79">
        <v>2</v>
      </c>
      <c r="AB90" s="79">
        <v>0</v>
      </c>
    </row>
    <row r="91" spans="3:29" hidden="1" x14ac:dyDescent="0.2">
      <c r="D91" s="100">
        <v>149</v>
      </c>
      <c r="E91" s="79">
        <v>2</v>
      </c>
      <c r="F91" s="101"/>
      <c r="T91" s="79" t="s">
        <v>31</v>
      </c>
      <c r="U91" s="84">
        <v>5</v>
      </c>
      <c r="V91" s="79">
        <v>3</v>
      </c>
      <c r="W91" s="79">
        <v>4</v>
      </c>
      <c r="X91" s="79">
        <v>2</v>
      </c>
      <c r="AA91" s="79">
        <v>2</v>
      </c>
      <c r="AB91" s="79">
        <v>0</v>
      </c>
    </row>
    <row r="92" spans="3:29" hidden="1" x14ac:dyDescent="0.2">
      <c r="D92" s="100">
        <v>189</v>
      </c>
      <c r="E92" s="79">
        <v>1</v>
      </c>
      <c r="F92" s="101"/>
      <c r="T92" s="79" t="s">
        <v>33</v>
      </c>
      <c r="U92" s="84">
        <v>0</v>
      </c>
      <c r="V92" s="79">
        <v>0</v>
      </c>
      <c r="W92" s="79">
        <v>0</v>
      </c>
      <c r="X92" s="79">
        <v>0</v>
      </c>
      <c r="AA92" s="79">
        <v>0</v>
      </c>
      <c r="AB92" s="79">
        <v>0</v>
      </c>
    </row>
    <row r="93" spans="3:29" ht="12.75" hidden="1" thickBot="1" x14ac:dyDescent="0.25">
      <c r="D93" s="102"/>
      <c r="E93" s="103"/>
      <c r="F93" s="104"/>
      <c r="T93" s="79" t="s">
        <v>29</v>
      </c>
      <c r="U93" s="84">
        <v>1</v>
      </c>
      <c r="V93" s="79">
        <v>1</v>
      </c>
      <c r="W93" s="79">
        <v>4</v>
      </c>
      <c r="X93" s="79">
        <v>2</v>
      </c>
      <c r="AA93" s="79">
        <v>2</v>
      </c>
      <c r="AB93" s="79">
        <v>0</v>
      </c>
    </row>
    <row r="94" spans="3:29" hidden="1" x14ac:dyDescent="0.2"/>
    <row r="95" spans="3:29" hidden="1" x14ac:dyDescent="0.2"/>
    <row r="96" spans="3:29" hidden="1" x14ac:dyDescent="0.2"/>
  </sheetData>
  <mergeCells count="29">
    <mergeCell ref="AA5:AD5"/>
    <mergeCell ref="AA6:AD6"/>
    <mergeCell ref="A71:B71"/>
    <mergeCell ref="C71:F71"/>
    <mergeCell ref="G71:J71"/>
    <mergeCell ref="K71:N71"/>
    <mergeCell ref="O71:R71"/>
    <mergeCell ref="W5:Z5"/>
    <mergeCell ref="W6:Z6"/>
    <mergeCell ref="A1:R1"/>
    <mergeCell ref="J3:K3"/>
    <mergeCell ref="A5:B5"/>
    <mergeCell ref="C5:F5"/>
    <mergeCell ref="G5:J5"/>
    <mergeCell ref="K5:N5"/>
    <mergeCell ref="O5:R5"/>
    <mergeCell ref="C73:F73"/>
    <mergeCell ref="G73:J73"/>
    <mergeCell ref="K73:N73"/>
    <mergeCell ref="O73:R73"/>
    <mergeCell ref="C6:F6"/>
    <mergeCell ref="G6:J6"/>
    <mergeCell ref="K6:N6"/>
    <mergeCell ref="O6:R6"/>
    <mergeCell ref="A72:B72"/>
    <mergeCell ref="C72:F72"/>
    <mergeCell ref="G72:J72"/>
    <mergeCell ref="K72:N72"/>
    <mergeCell ref="O72:R72"/>
  </mergeCells>
  <printOptions horizontalCentered="1" verticalCentered="1"/>
  <pageMargins left="0.11805555555555555" right="0.11805555555555555" top="0" bottom="0" header="0.51180555555555551" footer="0.51180555555555551"/>
  <pageSetup paperSize="9" firstPageNumber="0" fitToHeight="0" orientation="landscape" r:id="rId1"/>
  <headerFooter alignWithMargins="0"/>
  <rowBreaks count="3" manualBreakCount="3">
    <brk id="72" max="16383" man="1"/>
    <brk id="74" max="16383" man="1"/>
    <brk id="104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BC69BB-E935-44B8-B31F-70EF6514C3FB}">
  <sheetPr codeName="Sheet10"/>
  <dimension ref="A1"/>
  <sheetViews>
    <sheetView workbookViewId="0">
      <selection activeCell="D6" sqref="D6"/>
    </sheetView>
  </sheetViews>
  <sheetFormatPr defaultColWidth="8.85546875" defaultRowHeight="12.75" x14ac:dyDescent="0.2"/>
  <sheetData>
    <row r="1" spans="1:1" x14ac:dyDescent="0.2">
      <c r="A1" t="s">
        <v>562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DCBAED-D3AB-439F-83AD-7780AAD7F758}">
  <sheetPr codeName="Sheet11" filterMode="1"/>
  <dimension ref="A1:H161"/>
  <sheetViews>
    <sheetView topLeftCell="A26" workbookViewId="0">
      <selection activeCell="G6" sqref="G6"/>
    </sheetView>
  </sheetViews>
  <sheetFormatPr defaultColWidth="8.85546875" defaultRowHeight="12.75" x14ac:dyDescent="0.2"/>
  <sheetData>
    <row r="1" spans="1:8" s="21" customFormat="1" x14ac:dyDescent="0.2">
      <c r="A1" s="21" t="s">
        <v>492</v>
      </c>
      <c r="F1" s="21" t="s">
        <v>493</v>
      </c>
      <c r="G1" s="21" t="s">
        <v>494</v>
      </c>
      <c r="H1" s="21" t="s">
        <v>495</v>
      </c>
    </row>
    <row r="2" spans="1:8" x14ac:dyDescent="0.2">
      <c r="A2" t="e">
        <v>#REF!</v>
      </c>
      <c r="F2" t="e">
        <v>#REF!</v>
      </c>
      <c r="G2" t="e">
        <v>#REF!</v>
      </c>
      <c r="H2" t="e">
        <v>#REF!</v>
      </c>
    </row>
    <row r="3" spans="1:8" x14ac:dyDescent="0.2">
      <c r="A3" t="e">
        <v>#REF!</v>
      </c>
      <c r="F3" t="e">
        <v>#REF!</v>
      </c>
      <c r="G3" t="e">
        <v>#REF!</v>
      </c>
      <c r="H3" t="e">
        <v>#REF!</v>
      </c>
    </row>
    <row r="4" spans="1:8" x14ac:dyDescent="0.2">
      <c r="A4" t="e">
        <v>#REF!</v>
      </c>
      <c r="F4" t="e">
        <v>#REF!</v>
      </c>
      <c r="G4" t="e">
        <v>#REF!</v>
      </c>
      <c r="H4" t="e">
        <v>#REF!</v>
      </c>
    </row>
    <row r="5" spans="1:8" x14ac:dyDescent="0.2">
      <c r="A5" t="e">
        <v>#REF!</v>
      </c>
      <c r="F5" t="e">
        <v>#REF!</v>
      </c>
      <c r="G5" t="e">
        <v>#REF!</v>
      </c>
      <c r="H5" t="e">
        <v>#REF!</v>
      </c>
    </row>
    <row r="6" spans="1:8" x14ac:dyDescent="0.2">
      <c r="A6" t="e">
        <v>#REF!</v>
      </c>
      <c r="F6" t="e">
        <v>#REF!</v>
      </c>
      <c r="G6" t="e">
        <v>#REF!</v>
      </c>
      <c r="H6" t="e">
        <v>#REF!</v>
      </c>
    </row>
    <row r="7" spans="1:8" x14ac:dyDescent="0.2">
      <c r="A7" t="e">
        <v>#REF!</v>
      </c>
      <c r="F7" t="e">
        <v>#REF!</v>
      </c>
      <c r="G7" t="e">
        <v>#REF!</v>
      </c>
      <c r="H7" t="e">
        <v>#REF!</v>
      </c>
    </row>
    <row r="8" spans="1:8" x14ac:dyDescent="0.2">
      <c r="A8" t="e">
        <v>#REF!</v>
      </c>
      <c r="F8" t="e">
        <v>#REF!</v>
      </c>
      <c r="G8" t="e">
        <v>#REF!</v>
      </c>
      <c r="H8" t="e">
        <v>#REF!</v>
      </c>
    </row>
    <row r="9" spans="1:8" x14ac:dyDescent="0.2">
      <c r="A9" t="e">
        <v>#REF!</v>
      </c>
      <c r="F9" t="e">
        <v>#REF!</v>
      </c>
      <c r="G9" t="e">
        <v>#REF!</v>
      </c>
      <c r="H9" t="e">
        <v>#REF!</v>
      </c>
    </row>
    <row r="10" spans="1:8" x14ac:dyDescent="0.2">
      <c r="A10" t="e">
        <v>#REF!</v>
      </c>
      <c r="F10" t="e">
        <v>#REF!</v>
      </c>
      <c r="G10" t="e">
        <v>#REF!</v>
      </c>
      <c r="H10" t="e">
        <v>#REF!</v>
      </c>
    </row>
    <row r="11" spans="1:8" x14ac:dyDescent="0.2">
      <c r="A11" t="e">
        <v>#REF!</v>
      </c>
      <c r="F11" t="e">
        <v>#REF!</v>
      </c>
      <c r="G11" t="e">
        <v>#REF!</v>
      </c>
      <c r="H11" t="e">
        <v>#REF!</v>
      </c>
    </row>
    <row r="12" spans="1:8" x14ac:dyDescent="0.2">
      <c r="A12" t="e">
        <v>#REF!</v>
      </c>
      <c r="F12" t="e">
        <v>#REF!</v>
      </c>
      <c r="G12" t="e">
        <v>#REF!</v>
      </c>
      <c r="H12" t="e">
        <v>#REF!</v>
      </c>
    </row>
    <row r="13" spans="1:8" x14ac:dyDescent="0.2">
      <c r="A13" t="e">
        <v>#REF!</v>
      </c>
      <c r="F13" t="e">
        <v>#REF!</v>
      </c>
      <c r="G13" t="e">
        <v>#REF!</v>
      </c>
      <c r="H13" t="e">
        <v>#REF!</v>
      </c>
    </row>
    <row r="14" spans="1:8" x14ac:dyDescent="0.2">
      <c r="A14" t="e">
        <v>#REF!</v>
      </c>
      <c r="F14" t="e">
        <v>#REF!</v>
      </c>
      <c r="G14" t="e">
        <v>#REF!</v>
      </c>
      <c r="H14" t="e">
        <v>#REF!</v>
      </c>
    </row>
    <row r="15" spans="1:8" x14ac:dyDescent="0.2">
      <c r="A15" t="e">
        <v>#REF!</v>
      </c>
      <c r="F15" t="e">
        <v>#REF!</v>
      </c>
      <c r="G15" t="e">
        <v>#REF!</v>
      </c>
      <c r="H15" t="e">
        <v>#REF!</v>
      </c>
    </row>
    <row r="16" spans="1:8" x14ac:dyDescent="0.2">
      <c r="A16" t="e">
        <v>#REF!</v>
      </c>
      <c r="F16" t="e">
        <v>#REF!</v>
      </c>
      <c r="G16" t="e">
        <v>#REF!</v>
      </c>
      <c r="H16" t="e">
        <v>#REF!</v>
      </c>
    </row>
    <row r="17" spans="1:8" x14ac:dyDescent="0.2">
      <c r="A17" t="e">
        <v>#REF!</v>
      </c>
      <c r="F17" t="e">
        <v>#REF!</v>
      </c>
      <c r="G17" t="e">
        <v>#REF!</v>
      </c>
      <c r="H17" t="e">
        <v>#REF!</v>
      </c>
    </row>
    <row r="18" spans="1:8" x14ac:dyDescent="0.2">
      <c r="A18" t="e">
        <v>#REF!</v>
      </c>
      <c r="F18" t="e">
        <v>#REF!</v>
      </c>
      <c r="G18" t="e">
        <v>#REF!</v>
      </c>
      <c r="H18" t="e">
        <v>#REF!</v>
      </c>
    </row>
    <row r="19" spans="1:8" x14ac:dyDescent="0.2">
      <c r="A19" t="e">
        <v>#REF!</v>
      </c>
      <c r="F19" t="e">
        <v>#REF!</v>
      </c>
      <c r="G19" t="e">
        <v>#REF!</v>
      </c>
      <c r="H19" t="e">
        <v>#REF!</v>
      </c>
    </row>
    <row r="20" spans="1:8" x14ac:dyDescent="0.2">
      <c r="A20" t="e">
        <v>#REF!</v>
      </c>
      <c r="F20" t="e">
        <v>#REF!</v>
      </c>
      <c r="G20" t="e">
        <v>#REF!</v>
      </c>
      <c r="H20" t="e">
        <v>#REF!</v>
      </c>
    </row>
    <row r="21" spans="1:8" x14ac:dyDescent="0.2">
      <c r="A21" t="e">
        <v>#REF!</v>
      </c>
      <c r="F21" t="e">
        <v>#REF!</v>
      </c>
      <c r="G21" t="e">
        <v>#REF!</v>
      </c>
      <c r="H21" t="e">
        <v>#REF!</v>
      </c>
    </row>
    <row r="22" spans="1:8" x14ac:dyDescent="0.2">
      <c r="A22" t="e">
        <v>#REF!</v>
      </c>
      <c r="F22" t="e">
        <v>#REF!</v>
      </c>
      <c r="G22" t="e">
        <v>#REF!</v>
      </c>
      <c r="H22" t="e">
        <v>#REF!</v>
      </c>
    </row>
    <row r="23" spans="1:8" x14ac:dyDescent="0.2">
      <c r="A23" t="e">
        <v>#REF!</v>
      </c>
      <c r="F23" t="e">
        <v>#REF!</v>
      </c>
      <c r="G23" t="e">
        <v>#REF!</v>
      </c>
      <c r="H23" t="e">
        <v>#REF!</v>
      </c>
    </row>
    <row r="24" spans="1:8" x14ac:dyDescent="0.2">
      <c r="A24" t="e">
        <v>#REF!</v>
      </c>
      <c r="F24" t="e">
        <v>#REF!</v>
      </c>
      <c r="G24" t="e">
        <v>#REF!</v>
      </c>
      <c r="H24" t="e">
        <v>#REF!</v>
      </c>
    </row>
    <row r="25" spans="1:8" x14ac:dyDescent="0.2">
      <c r="A25" t="e">
        <v>#REF!</v>
      </c>
      <c r="F25" t="e">
        <v>#REF!</v>
      </c>
      <c r="G25" t="e">
        <v>#REF!</v>
      </c>
      <c r="H25" t="e">
        <v>#REF!</v>
      </c>
    </row>
    <row r="26" spans="1:8" x14ac:dyDescent="0.2">
      <c r="A26" t="e">
        <v>#REF!</v>
      </c>
      <c r="F26" t="e">
        <v>#REF!</v>
      </c>
      <c r="G26" t="e">
        <v>#REF!</v>
      </c>
      <c r="H26" t="e">
        <v>#REF!</v>
      </c>
    </row>
    <row r="27" spans="1:8" x14ac:dyDescent="0.2">
      <c r="A27" t="e">
        <v>#REF!</v>
      </c>
      <c r="F27" t="e">
        <v>#REF!</v>
      </c>
      <c r="G27" t="e">
        <v>#REF!</v>
      </c>
      <c r="H27" t="e">
        <v>#REF!</v>
      </c>
    </row>
    <row r="28" spans="1:8" x14ac:dyDescent="0.2">
      <c r="A28" t="e">
        <v>#REF!</v>
      </c>
      <c r="F28" t="e">
        <v>#REF!</v>
      </c>
      <c r="G28" t="e">
        <v>#REF!</v>
      </c>
      <c r="H28" t="e">
        <v>#REF!</v>
      </c>
    </row>
    <row r="29" spans="1:8" x14ac:dyDescent="0.2">
      <c r="A29" t="e">
        <v>#REF!</v>
      </c>
      <c r="F29" t="e">
        <v>#REF!</v>
      </c>
      <c r="G29" t="e">
        <v>#REF!</v>
      </c>
      <c r="H29" t="e">
        <v>#REF!</v>
      </c>
    </row>
    <row r="30" spans="1:8" x14ac:dyDescent="0.2">
      <c r="A30" t="e">
        <v>#REF!</v>
      </c>
      <c r="F30" t="e">
        <v>#REF!</v>
      </c>
      <c r="G30" t="e">
        <v>#REF!</v>
      </c>
      <c r="H30" t="e">
        <v>#REF!</v>
      </c>
    </row>
    <row r="31" spans="1:8" x14ac:dyDescent="0.2">
      <c r="A31" t="e">
        <v>#REF!</v>
      </c>
      <c r="F31" t="e">
        <v>#REF!</v>
      </c>
      <c r="G31" t="e">
        <v>#REF!</v>
      </c>
      <c r="H31" t="e">
        <v>#REF!</v>
      </c>
    </row>
    <row r="32" spans="1:8" x14ac:dyDescent="0.2">
      <c r="A32" t="e">
        <v>#REF!</v>
      </c>
      <c r="F32" t="e">
        <v>#REF!</v>
      </c>
      <c r="G32" t="e">
        <v>#REF!</v>
      </c>
      <c r="H32" t="e">
        <v>#REF!</v>
      </c>
    </row>
    <row r="33" spans="1:8" x14ac:dyDescent="0.2">
      <c r="A33" t="e">
        <v>#REF!</v>
      </c>
      <c r="F33" t="e">
        <v>#REF!</v>
      </c>
      <c r="G33" t="e">
        <v>#REF!</v>
      </c>
      <c r="H33" t="e">
        <v>#REF!</v>
      </c>
    </row>
    <row r="34" spans="1:8" x14ac:dyDescent="0.2">
      <c r="A34" t="e">
        <v>#REF!</v>
      </c>
      <c r="F34" t="e">
        <v>#REF!</v>
      </c>
      <c r="G34" t="e">
        <v>#REF!</v>
      </c>
      <c r="H34" t="e">
        <v>#REF!</v>
      </c>
    </row>
    <row r="35" spans="1:8" x14ac:dyDescent="0.2">
      <c r="A35" t="e">
        <v>#REF!</v>
      </c>
      <c r="F35" t="e">
        <v>#REF!</v>
      </c>
      <c r="G35" t="e">
        <v>#REF!</v>
      </c>
      <c r="H35" t="e">
        <v>#REF!</v>
      </c>
    </row>
    <row r="36" spans="1:8" x14ac:dyDescent="0.2">
      <c r="A36" t="e">
        <v>#REF!</v>
      </c>
      <c r="F36" t="e">
        <v>#REF!</v>
      </c>
      <c r="G36" t="e">
        <v>#REF!</v>
      </c>
      <c r="H36" t="e">
        <v>#REF!</v>
      </c>
    </row>
    <row r="37" spans="1:8" hidden="1" x14ac:dyDescent="0.2">
      <c r="A37" t="e">
        <f>'Lane 2 Team Sheet'!AI9</f>
        <v>#REF!</v>
      </c>
      <c r="F37" t="e">
        <f t="shared" ref="F3:F66" si="0">FIND(",X,",A37)</f>
        <v>#REF!</v>
      </c>
      <c r="G37" t="e">
        <f t="shared" ref="G3:G66" si="1">FIND(",DQ,",A37)</f>
        <v>#REF!</v>
      </c>
      <c r="H37" t="e">
        <f t="shared" ref="H3:H66" si="2">FIND(",DNS,",A37)</f>
        <v>#REF!</v>
      </c>
    </row>
    <row r="38" spans="1:8" x14ac:dyDescent="0.2">
      <c r="A38" t="s">
        <v>492</v>
      </c>
      <c r="B38" t="e">
        <v>#REF!</v>
      </c>
      <c r="C38" t="e">
        <v>#REF!</v>
      </c>
      <c r="D38" t="e">
        <v>#REF!</v>
      </c>
      <c r="E38" t="e">
        <v>#REF!</v>
      </c>
      <c r="F38" t="e">
        <v>#REF!</v>
      </c>
      <c r="G38" t="e">
        <v>#REF!</v>
      </c>
      <c r="H38" t="e">
        <v>#REF!</v>
      </c>
    </row>
    <row r="39" spans="1:8" x14ac:dyDescent="0.2">
      <c r="A39" t="e">
        <v>#REF!</v>
      </c>
      <c r="B39" t="e">
        <v>#REF!</v>
      </c>
      <c r="C39" t="e">
        <v>#REF!</v>
      </c>
      <c r="D39" t="e">
        <v>#REF!</v>
      </c>
      <c r="E39" t="e">
        <v>#REF!</v>
      </c>
      <c r="F39" t="e">
        <v>#REF!</v>
      </c>
      <c r="G39" t="e">
        <v>#REF!</v>
      </c>
      <c r="H39" t="e">
        <v>#REF!</v>
      </c>
    </row>
    <row r="40" spans="1:8" x14ac:dyDescent="0.2">
      <c r="A40" t="e">
        <v>#REF!</v>
      </c>
      <c r="B40" t="e">
        <v>#REF!</v>
      </c>
      <c r="C40" t="e">
        <v>#REF!</v>
      </c>
      <c r="D40" t="e">
        <v>#REF!</v>
      </c>
      <c r="E40" t="e">
        <v>#REF!</v>
      </c>
      <c r="F40" t="e">
        <v>#REF!</v>
      </c>
      <c r="G40" t="e">
        <v>#REF!</v>
      </c>
      <c r="H40" t="e">
        <v>#REF!</v>
      </c>
    </row>
    <row r="41" spans="1:8" x14ac:dyDescent="0.2">
      <c r="A41" t="e">
        <v>#REF!</v>
      </c>
      <c r="B41" t="e">
        <v>#REF!</v>
      </c>
      <c r="C41" t="e">
        <v>#REF!</v>
      </c>
      <c r="D41" t="e">
        <v>#REF!</v>
      </c>
      <c r="E41" t="e">
        <v>#REF!</v>
      </c>
      <c r="F41" t="e">
        <v>#REF!</v>
      </c>
      <c r="G41" t="e">
        <v>#REF!</v>
      </c>
      <c r="H41" t="e">
        <v>#REF!</v>
      </c>
    </row>
    <row r="42" spans="1:8" x14ac:dyDescent="0.2">
      <c r="A42" t="e">
        <v>#REF!</v>
      </c>
      <c r="B42" t="e">
        <v>#REF!</v>
      </c>
      <c r="C42" t="e">
        <v>#REF!</v>
      </c>
      <c r="D42" t="e">
        <v>#REF!</v>
      </c>
      <c r="E42" t="e">
        <v>#REF!</v>
      </c>
      <c r="F42" t="e">
        <v>#REF!</v>
      </c>
      <c r="G42" t="e">
        <v>#REF!</v>
      </c>
      <c r="H42" t="e">
        <v>#REF!</v>
      </c>
    </row>
    <row r="43" spans="1:8" x14ac:dyDescent="0.2">
      <c r="A43" t="e">
        <v>#REF!</v>
      </c>
      <c r="B43" t="e">
        <v>#REF!</v>
      </c>
      <c r="C43" t="e">
        <v>#REF!</v>
      </c>
      <c r="D43" t="e">
        <v>#REF!</v>
      </c>
      <c r="E43" t="e">
        <v>#REF!</v>
      </c>
      <c r="F43" t="e">
        <v>#REF!</v>
      </c>
      <c r="G43" t="e">
        <v>#REF!</v>
      </c>
      <c r="H43" t="e">
        <v>#REF!</v>
      </c>
    </row>
    <row r="44" spans="1:8" x14ac:dyDescent="0.2">
      <c r="A44" t="e">
        <v>#REF!</v>
      </c>
      <c r="B44" t="e">
        <v>#REF!</v>
      </c>
      <c r="C44" t="e">
        <v>#REF!</v>
      </c>
      <c r="D44" t="e">
        <v>#REF!</v>
      </c>
      <c r="E44" t="e">
        <v>#REF!</v>
      </c>
      <c r="F44" t="e">
        <v>#REF!</v>
      </c>
      <c r="G44" t="e">
        <v>#REF!</v>
      </c>
      <c r="H44" t="e">
        <v>#REF!</v>
      </c>
    </row>
    <row r="45" spans="1:8" x14ac:dyDescent="0.2">
      <c r="A45" t="e">
        <v>#REF!</v>
      </c>
      <c r="B45" t="e">
        <v>#REF!</v>
      </c>
      <c r="C45" t="e">
        <v>#REF!</v>
      </c>
      <c r="D45" t="e">
        <v>#REF!</v>
      </c>
      <c r="E45" t="e">
        <v>#REF!</v>
      </c>
      <c r="F45" t="e">
        <v>#REF!</v>
      </c>
      <c r="G45" t="e">
        <v>#REF!</v>
      </c>
      <c r="H45" t="e">
        <v>#REF!</v>
      </c>
    </row>
    <row r="46" spans="1:8" x14ac:dyDescent="0.2">
      <c r="A46" t="e">
        <v>#N/A</v>
      </c>
      <c r="B46" t="e">
        <v>#N/A</v>
      </c>
      <c r="C46" t="e">
        <v>#N/A</v>
      </c>
      <c r="D46" t="e">
        <v>#N/A</v>
      </c>
      <c r="E46" t="e">
        <v>#N/A</v>
      </c>
      <c r="F46" t="e">
        <v>#N/A</v>
      </c>
      <c r="G46" t="e">
        <v>#N/A</v>
      </c>
      <c r="H46" t="e">
        <v>#N/A</v>
      </c>
    </row>
    <row r="47" spans="1:8" x14ac:dyDescent="0.2">
      <c r="A47" t="e">
        <v>#N/A</v>
      </c>
      <c r="B47" t="e">
        <v>#N/A</v>
      </c>
      <c r="C47" t="e">
        <v>#N/A</v>
      </c>
      <c r="D47" t="e">
        <v>#N/A</v>
      </c>
      <c r="E47" t="e">
        <v>#N/A</v>
      </c>
      <c r="F47" t="e">
        <v>#N/A</v>
      </c>
      <c r="G47" t="e">
        <v>#N/A</v>
      </c>
      <c r="H47" t="e">
        <v>#N/A</v>
      </c>
    </row>
    <row r="48" spans="1:8" x14ac:dyDescent="0.2">
      <c r="A48" t="e">
        <v>#N/A</v>
      </c>
      <c r="B48" t="e">
        <v>#N/A</v>
      </c>
      <c r="C48" t="e">
        <v>#N/A</v>
      </c>
      <c r="D48" t="e">
        <v>#N/A</v>
      </c>
      <c r="E48" t="e">
        <v>#N/A</v>
      </c>
      <c r="F48" t="e">
        <v>#N/A</v>
      </c>
      <c r="G48" t="e">
        <v>#N/A</v>
      </c>
      <c r="H48" t="e">
        <v>#N/A</v>
      </c>
    </row>
    <row r="49" spans="1:8" x14ac:dyDescent="0.2">
      <c r="A49" t="e">
        <v>#N/A</v>
      </c>
      <c r="B49" t="e">
        <v>#N/A</v>
      </c>
      <c r="C49" t="e">
        <v>#N/A</v>
      </c>
      <c r="D49" t="e">
        <v>#N/A</v>
      </c>
      <c r="E49" t="e">
        <v>#N/A</v>
      </c>
      <c r="F49" t="e">
        <v>#N/A</v>
      </c>
      <c r="G49" t="e">
        <v>#N/A</v>
      </c>
      <c r="H49" t="e">
        <v>#N/A</v>
      </c>
    </row>
    <row r="50" spans="1:8" x14ac:dyDescent="0.2">
      <c r="A50" t="e">
        <v>#N/A</v>
      </c>
      <c r="B50" t="e">
        <v>#N/A</v>
      </c>
      <c r="C50" t="e">
        <v>#N/A</v>
      </c>
      <c r="D50" t="e">
        <v>#N/A</v>
      </c>
      <c r="E50" t="e">
        <v>#N/A</v>
      </c>
      <c r="F50" t="e">
        <v>#N/A</v>
      </c>
      <c r="G50" t="e">
        <v>#N/A</v>
      </c>
      <c r="H50" t="e">
        <v>#N/A</v>
      </c>
    </row>
    <row r="51" spans="1:8" x14ac:dyDescent="0.2">
      <c r="A51" t="e">
        <v>#N/A</v>
      </c>
      <c r="B51" t="e">
        <v>#N/A</v>
      </c>
      <c r="C51" t="e">
        <v>#N/A</v>
      </c>
      <c r="D51" t="e">
        <v>#N/A</v>
      </c>
      <c r="E51" t="e">
        <v>#N/A</v>
      </c>
      <c r="F51" t="e">
        <v>#N/A</v>
      </c>
      <c r="G51" t="e">
        <v>#N/A</v>
      </c>
      <c r="H51" t="e">
        <v>#N/A</v>
      </c>
    </row>
    <row r="52" spans="1:8" x14ac:dyDescent="0.2">
      <c r="A52" t="e">
        <v>#N/A</v>
      </c>
      <c r="B52" t="e">
        <v>#N/A</v>
      </c>
      <c r="C52" t="e">
        <v>#N/A</v>
      </c>
      <c r="D52" t="e">
        <v>#N/A</v>
      </c>
      <c r="E52" t="e">
        <v>#N/A</v>
      </c>
      <c r="F52" t="e">
        <v>#N/A</v>
      </c>
      <c r="G52" t="e">
        <v>#N/A</v>
      </c>
      <c r="H52" t="e">
        <v>#N/A</v>
      </c>
    </row>
    <row r="53" spans="1:8" x14ac:dyDescent="0.2">
      <c r="A53" t="e">
        <v>#N/A</v>
      </c>
      <c r="B53" t="e">
        <v>#N/A</v>
      </c>
      <c r="C53" t="e">
        <v>#N/A</v>
      </c>
      <c r="D53" t="e">
        <v>#N/A</v>
      </c>
      <c r="E53" t="e">
        <v>#N/A</v>
      </c>
      <c r="F53" t="e">
        <v>#N/A</v>
      </c>
      <c r="G53" t="e">
        <v>#N/A</v>
      </c>
      <c r="H53" t="e">
        <v>#N/A</v>
      </c>
    </row>
    <row r="54" spans="1:8" x14ac:dyDescent="0.2">
      <c r="A54" t="e">
        <v>#N/A</v>
      </c>
      <c r="B54" t="e">
        <v>#N/A</v>
      </c>
      <c r="C54" t="e">
        <v>#N/A</v>
      </c>
      <c r="D54" t="e">
        <v>#N/A</v>
      </c>
      <c r="E54" t="e">
        <v>#N/A</v>
      </c>
      <c r="F54" t="e">
        <v>#N/A</v>
      </c>
      <c r="G54" t="e">
        <v>#N/A</v>
      </c>
      <c r="H54" t="e">
        <v>#N/A</v>
      </c>
    </row>
    <row r="55" spans="1:8" x14ac:dyDescent="0.2">
      <c r="A55" t="e">
        <v>#N/A</v>
      </c>
      <c r="B55" t="e">
        <v>#N/A</v>
      </c>
      <c r="C55" t="e">
        <v>#N/A</v>
      </c>
      <c r="D55" t="e">
        <v>#N/A</v>
      </c>
      <c r="E55" t="e">
        <v>#N/A</v>
      </c>
      <c r="F55" t="e">
        <v>#N/A</v>
      </c>
      <c r="G55" t="e">
        <v>#N/A</v>
      </c>
      <c r="H55" t="e">
        <v>#N/A</v>
      </c>
    </row>
    <row r="56" spans="1:8" x14ac:dyDescent="0.2">
      <c r="A56" t="e">
        <v>#N/A</v>
      </c>
      <c r="B56" t="e">
        <v>#N/A</v>
      </c>
      <c r="C56" t="e">
        <v>#N/A</v>
      </c>
      <c r="D56" t="e">
        <v>#N/A</v>
      </c>
      <c r="E56" t="e">
        <v>#N/A</v>
      </c>
      <c r="F56" t="e">
        <v>#N/A</v>
      </c>
      <c r="G56" t="e">
        <v>#N/A</v>
      </c>
      <c r="H56" t="e">
        <v>#N/A</v>
      </c>
    </row>
    <row r="57" spans="1:8" x14ac:dyDescent="0.2">
      <c r="A57" t="e">
        <v>#N/A</v>
      </c>
      <c r="B57" t="e">
        <v>#N/A</v>
      </c>
      <c r="C57" t="e">
        <v>#N/A</v>
      </c>
      <c r="D57" t="e">
        <v>#N/A</v>
      </c>
      <c r="E57" t="e">
        <v>#N/A</v>
      </c>
      <c r="F57" t="e">
        <v>#N/A</v>
      </c>
      <c r="G57" t="e">
        <v>#N/A</v>
      </c>
      <c r="H57" t="e">
        <v>#N/A</v>
      </c>
    </row>
    <row r="58" spans="1:8" x14ac:dyDescent="0.2">
      <c r="A58" t="e">
        <v>#N/A</v>
      </c>
      <c r="B58" t="e">
        <v>#N/A</v>
      </c>
      <c r="C58" t="e">
        <v>#N/A</v>
      </c>
      <c r="D58" t="e">
        <v>#N/A</v>
      </c>
      <c r="E58" t="e">
        <v>#N/A</v>
      </c>
      <c r="F58" t="e">
        <v>#N/A</v>
      </c>
      <c r="G58" t="e">
        <v>#N/A</v>
      </c>
      <c r="H58" t="e">
        <v>#N/A</v>
      </c>
    </row>
    <row r="59" spans="1:8" x14ac:dyDescent="0.2">
      <c r="A59" t="e">
        <v>#N/A</v>
      </c>
      <c r="B59" t="e">
        <v>#N/A</v>
      </c>
      <c r="C59" t="e">
        <v>#N/A</v>
      </c>
      <c r="D59" t="e">
        <v>#N/A</v>
      </c>
      <c r="E59" t="e">
        <v>#N/A</v>
      </c>
      <c r="F59" t="e">
        <v>#N/A</v>
      </c>
      <c r="G59" t="e">
        <v>#N/A</v>
      </c>
      <c r="H59" t="e">
        <v>#N/A</v>
      </c>
    </row>
    <row r="60" spans="1:8" x14ac:dyDescent="0.2">
      <c r="A60" t="e">
        <v>#N/A</v>
      </c>
      <c r="B60" t="e">
        <v>#N/A</v>
      </c>
      <c r="C60" t="e">
        <v>#N/A</v>
      </c>
      <c r="D60" t="e">
        <v>#N/A</v>
      </c>
      <c r="E60" t="e">
        <v>#N/A</v>
      </c>
      <c r="F60" t="e">
        <v>#N/A</v>
      </c>
      <c r="G60" t="e">
        <v>#N/A</v>
      </c>
      <c r="H60" t="e">
        <v>#N/A</v>
      </c>
    </row>
    <row r="61" spans="1:8" x14ac:dyDescent="0.2">
      <c r="A61" t="e">
        <v>#N/A</v>
      </c>
      <c r="B61" t="e">
        <v>#N/A</v>
      </c>
      <c r="C61" t="e">
        <v>#N/A</v>
      </c>
      <c r="D61" t="e">
        <v>#N/A</v>
      </c>
      <c r="E61" t="e">
        <v>#N/A</v>
      </c>
      <c r="F61" t="e">
        <v>#N/A</v>
      </c>
      <c r="G61" t="e">
        <v>#N/A</v>
      </c>
      <c r="H61" t="e">
        <v>#N/A</v>
      </c>
    </row>
    <row r="62" spans="1:8" x14ac:dyDescent="0.2">
      <c r="A62" t="e">
        <v>#N/A</v>
      </c>
      <c r="B62" t="e">
        <v>#N/A</v>
      </c>
      <c r="C62" t="e">
        <v>#N/A</v>
      </c>
      <c r="D62" t="e">
        <v>#N/A</v>
      </c>
      <c r="E62" t="e">
        <v>#N/A</v>
      </c>
      <c r="F62" t="e">
        <v>#N/A</v>
      </c>
      <c r="G62" t="e">
        <v>#N/A</v>
      </c>
      <c r="H62" t="e">
        <v>#N/A</v>
      </c>
    </row>
    <row r="63" spans="1:8" x14ac:dyDescent="0.2">
      <c r="A63" t="e">
        <v>#N/A</v>
      </c>
      <c r="B63" t="e">
        <v>#N/A</v>
      </c>
      <c r="C63" t="e">
        <v>#N/A</v>
      </c>
      <c r="D63" t="e">
        <v>#N/A</v>
      </c>
      <c r="E63" t="e">
        <v>#N/A</v>
      </c>
      <c r="F63" t="e">
        <v>#N/A</v>
      </c>
      <c r="G63" t="e">
        <v>#N/A</v>
      </c>
      <c r="H63" t="e">
        <v>#N/A</v>
      </c>
    </row>
    <row r="64" spans="1:8" x14ac:dyDescent="0.2">
      <c r="A64" t="e">
        <v>#N/A</v>
      </c>
      <c r="B64" t="e">
        <v>#N/A</v>
      </c>
      <c r="C64" t="e">
        <v>#N/A</v>
      </c>
      <c r="D64" t="e">
        <v>#N/A</v>
      </c>
      <c r="E64" t="e">
        <v>#N/A</v>
      </c>
      <c r="F64" t="e">
        <v>#N/A</v>
      </c>
      <c r="G64" t="e">
        <v>#N/A</v>
      </c>
      <c r="H64" t="e">
        <v>#N/A</v>
      </c>
    </row>
    <row r="65" spans="1:8" x14ac:dyDescent="0.2">
      <c r="A65" t="e">
        <v>#N/A</v>
      </c>
      <c r="B65" t="e">
        <v>#N/A</v>
      </c>
      <c r="C65" t="e">
        <v>#N/A</v>
      </c>
      <c r="D65" t="e">
        <v>#N/A</v>
      </c>
      <c r="E65" t="e">
        <v>#N/A</v>
      </c>
      <c r="F65" t="e">
        <v>#N/A</v>
      </c>
      <c r="G65" t="e">
        <v>#N/A</v>
      </c>
      <c r="H65" t="e">
        <v>#N/A</v>
      </c>
    </row>
    <row r="66" spans="1:8" x14ac:dyDescent="0.2">
      <c r="A66" t="e">
        <v>#N/A</v>
      </c>
      <c r="B66" t="e">
        <v>#N/A</v>
      </c>
      <c r="C66" t="e">
        <v>#N/A</v>
      </c>
      <c r="D66" t="e">
        <v>#N/A</v>
      </c>
      <c r="E66" t="e">
        <v>#N/A</v>
      </c>
      <c r="F66" t="e">
        <v>#N/A</v>
      </c>
      <c r="G66" t="e">
        <v>#N/A</v>
      </c>
      <c r="H66" t="e">
        <v>#N/A</v>
      </c>
    </row>
    <row r="67" spans="1:8" x14ac:dyDescent="0.2">
      <c r="A67" t="e">
        <v>#N/A</v>
      </c>
      <c r="B67" t="e">
        <v>#N/A</v>
      </c>
      <c r="C67" t="e">
        <v>#N/A</v>
      </c>
      <c r="D67" t="e">
        <v>#N/A</v>
      </c>
      <c r="E67" t="e">
        <v>#N/A</v>
      </c>
      <c r="F67" t="e">
        <v>#N/A</v>
      </c>
      <c r="G67" t="e">
        <v>#N/A</v>
      </c>
      <c r="H67" t="e">
        <v>#N/A</v>
      </c>
    </row>
    <row r="68" spans="1:8" x14ac:dyDescent="0.2">
      <c r="A68" t="e">
        <v>#N/A</v>
      </c>
      <c r="B68" t="e">
        <v>#N/A</v>
      </c>
      <c r="C68" t="e">
        <v>#N/A</v>
      </c>
      <c r="D68" t="e">
        <v>#N/A</v>
      </c>
      <c r="E68" t="e">
        <v>#N/A</v>
      </c>
      <c r="F68" t="e">
        <v>#N/A</v>
      </c>
      <c r="G68" t="e">
        <v>#N/A</v>
      </c>
      <c r="H68" t="e">
        <v>#N/A</v>
      </c>
    </row>
    <row r="69" spans="1:8" x14ac:dyDescent="0.2">
      <c r="A69" t="e">
        <v>#N/A</v>
      </c>
      <c r="B69" t="e">
        <v>#N/A</v>
      </c>
      <c r="C69" t="e">
        <v>#N/A</v>
      </c>
      <c r="D69" t="e">
        <v>#N/A</v>
      </c>
      <c r="E69" t="e">
        <v>#N/A</v>
      </c>
      <c r="F69" t="e">
        <v>#N/A</v>
      </c>
      <c r="G69" t="e">
        <v>#N/A</v>
      </c>
      <c r="H69" t="e">
        <v>#N/A</v>
      </c>
    </row>
    <row r="70" spans="1:8" x14ac:dyDescent="0.2">
      <c r="A70" t="e">
        <v>#N/A</v>
      </c>
      <c r="B70" t="e">
        <v>#N/A</v>
      </c>
      <c r="C70" t="e">
        <v>#N/A</v>
      </c>
      <c r="D70" t="e">
        <v>#N/A</v>
      </c>
      <c r="E70" t="e">
        <v>#N/A</v>
      </c>
      <c r="F70" t="e">
        <v>#N/A</v>
      </c>
      <c r="G70" t="e">
        <v>#N/A</v>
      </c>
      <c r="H70" t="e">
        <v>#N/A</v>
      </c>
    </row>
    <row r="71" spans="1:8" x14ac:dyDescent="0.2">
      <c r="A71" t="e">
        <v>#N/A</v>
      </c>
      <c r="B71" t="e">
        <v>#N/A</v>
      </c>
      <c r="C71" t="e">
        <v>#N/A</v>
      </c>
      <c r="D71" t="e">
        <v>#N/A</v>
      </c>
      <c r="E71" t="e">
        <v>#N/A</v>
      </c>
      <c r="F71" t="e">
        <v>#N/A</v>
      </c>
      <c r="G71" t="e">
        <v>#N/A</v>
      </c>
      <c r="H71" t="e">
        <v>#N/A</v>
      </c>
    </row>
    <row r="72" spans="1:8" x14ac:dyDescent="0.2">
      <c r="A72" t="e">
        <v>#N/A</v>
      </c>
      <c r="B72" t="e">
        <v>#N/A</v>
      </c>
      <c r="C72" t="e">
        <v>#N/A</v>
      </c>
      <c r="D72" t="e">
        <v>#N/A</v>
      </c>
      <c r="E72" t="e">
        <v>#N/A</v>
      </c>
      <c r="F72" t="e">
        <v>#N/A</v>
      </c>
      <c r="G72" t="e">
        <v>#N/A</v>
      </c>
      <c r="H72" t="e">
        <v>#N/A</v>
      </c>
    </row>
    <row r="73" spans="1:8" x14ac:dyDescent="0.2">
      <c r="A73" t="e">
        <v>#N/A</v>
      </c>
      <c r="B73" t="e">
        <v>#N/A</v>
      </c>
      <c r="C73" t="e">
        <v>#N/A</v>
      </c>
      <c r="D73" t="e">
        <v>#N/A</v>
      </c>
      <c r="E73" t="e">
        <v>#N/A</v>
      </c>
      <c r="F73" t="e">
        <v>#N/A</v>
      </c>
      <c r="G73" t="e">
        <v>#N/A</v>
      </c>
      <c r="H73" t="e">
        <v>#N/A</v>
      </c>
    </row>
    <row r="74" spans="1:8" x14ac:dyDescent="0.2">
      <c r="A74" t="e">
        <v>#N/A</v>
      </c>
      <c r="B74" t="e">
        <v>#N/A</v>
      </c>
      <c r="C74" t="e">
        <v>#N/A</v>
      </c>
      <c r="D74" t="e">
        <v>#N/A</v>
      </c>
      <c r="E74" t="e">
        <v>#N/A</v>
      </c>
      <c r="F74" t="e">
        <v>#N/A</v>
      </c>
      <c r="G74" t="e">
        <v>#N/A</v>
      </c>
      <c r="H74" t="e">
        <v>#N/A</v>
      </c>
    </row>
    <row r="75" spans="1:8" x14ac:dyDescent="0.2">
      <c r="A75" t="e">
        <v>#N/A</v>
      </c>
      <c r="B75" t="e">
        <v>#N/A</v>
      </c>
      <c r="C75" t="e">
        <v>#N/A</v>
      </c>
      <c r="D75" t="e">
        <v>#N/A</v>
      </c>
      <c r="E75" t="e">
        <v>#N/A</v>
      </c>
      <c r="F75" t="e">
        <v>#N/A</v>
      </c>
      <c r="G75" t="e">
        <v>#N/A</v>
      </c>
      <c r="H75" t="e">
        <v>#N/A</v>
      </c>
    </row>
    <row r="76" spans="1:8" x14ac:dyDescent="0.2">
      <c r="A76" t="e">
        <v>#N/A</v>
      </c>
      <c r="B76" t="e">
        <v>#N/A</v>
      </c>
      <c r="C76" t="e">
        <v>#N/A</v>
      </c>
      <c r="D76" t="e">
        <v>#N/A</v>
      </c>
      <c r="E76" t="e">
        <v>#N/A</v>
      </c>
      <c r="F76" t="e">
        <v>#N/A</v>
      </c>
      <c r="G76" t="e">
        <v>#N/A</v>
      </c>
      <c r="H76" t="e">
        <v>#N/A</v>
      </c>
    </row>
    <row r="77" spans="1:8" x14ac:dyDescent="0.2">
      <c r="A77" t="e">
        <v>#N/A</v>
      </c>
      <c r="B77" t="e">
        <v>#N/A</v>
      </c>
      <c r="C77" t="e">
        <v>#N/A</v>
      </c>
      <c r="D77" t="e">
        <v>#N/A</v>
      </c>
      <c r="E77" t="e">
        <v>#N/A</v>
      </c>
      <c r="F77" t="e">
        <v>#N/A</v>
      </c>
      <c r="G77" t="e">
        <v>#N/A</v>
      </c>
      <c r="H77" t="e">
        <v>#N/A</v>
      </c>
    </row>
    <row r="78" spans="1:8" x14ac:dyDescent="0.2">
      <c r="A78" t="e">
        <v>#N/A</v>
      </c>
      <c r="B78" t="e">
        <v>#N/A</v>
      </c>
      <c r="C78" t="e">
        <v>#N/A</v>
      </c>
      <c r="D78" t="e">
        <v>#N/A</v>
      </c>
      <c r="E78" t="e">
        <v>#N/A</v>
      </c>
      <c r="F78" t="e">
        <v>#N/A</v>
      </c>
      <c r="G78" t="e">
        <v>#N/A</v>
      </c>
      <c r="H78" t="e">
        <v>#N/A</v>
      </c>
    </row>
    <row r="79" spans="1:8" x14ac:dyDescent="0.2">
      <c r="A79" t="e">
        <v>#N/A</v>
      </c>
      <c r="B79" t="e">
        <v>#N/A</v>
      </c>
      <c r="C79" t="e">
        <v>#N/A</v>
      </c>
      <c r="D79" t="e">
        <v>#N/A</v>
      </c>
      <c r="E79" t="e">
        <v>#N/A</v>
      </c>
      <c r="F79" t="e">
        <v>#N/A</v>
      </c>
      <c r="G79" t="e">
        <v>#N/A</v>
      </c>
      <c r="H79" t="e">
        <v>#N/A</v>
      </c>
    </row>
    <row r="80" spans="1:8" x14ac:dyDescent="0.2">
      <c r="A80" t="e">
        <v>#N/A</v>
      </c>
      <c r="B80" t="e">
        <v>#N/A</v>
      </c>
      <c r="C80" t="e">
        <v>#N/A</v>
      </c>
      <c r="D80" t="e">
        <v>#N/A</v>
      </c>
      <c r="E80" t="e">
        <v>#N/A</v>
      </c>
      <c r="F80" t="e">
        <v>#N/A</v>
      </c>
      <c r="G80" t="e">
        <v>#N/A</v>
      </c>
      <c r="H80" t="e">
        <v>#N/A</v>
      </c>
    </row>
    <row r="81" spans="1:8" x14ac:dyDescent="0.2">
      <c r="A81" t="e">
        <v>#N/A</v>
      </c>
      <c r="B81" t="e">
        <v>#N/A</v>
      </c>
      <c r="C81" t="e">
        <v>#N/A</v>
      </c>
      <c r="D81" t="e">
        <v>#N/A</v>
      </c>
      <c r="E81" t="e">
        <v>#N/A</v>
      </c>
      <c r="F81" t="e">
        <v>#N/A</v>
      </c>
      <c r="G81" t="e">
        <v>#N/A</v>
      </c>
      <c r="H81" t="e">
        <v>#N/A</v>
      </c>
    </row>
    <row r="82" spans="1:8" x14ac:dyDescent="0.2">
      <c r="A82" t="e">
        <v>#N/A</v>
      </c>
      <c r="B82" t="e">
        <v>#N/A</v>
      </c>
      <c r="C82" t="e">
        <v>#N/A</v>
      </c>
      <c r="D82" t="e">
        <v>#N/A</v>
      </c>
      <c r="E82" t="e">
        <v>#N/A</v>
      </c>
      <c r="F82" t="e">
        <v>#N/A</v>
      </c>
      <c r="G82" t="e">
        <v>#N/A</v>
      </c>
      <c r="H82" t="e">
        <v>#N/A</v>
      </c>
    </row>
    <row r="83" spans="1:8" x14ac:dyDescent="0.2">
      <c r="A83" t="e">
        <v>#N/A</v>
      </c>
      <c r="B83" t="e">
        <v>#N/A</v>
      </c>
      <c r="C83" t="e">
        <v>#N/A</v>
      </c>
      <c r="D83" t="e">
        <v>#N/A</v>
      </c>
      <c r="E83" t="e">
        <v>#N/A</v>
      </c>
      <c r="F83" t="e">
        <v>#N/A</v>
      </c>
      <c r="G83" t="e">
        <v>#N/A</v>
      </c>
      <c r="H83" t="e">
        <v>#N/A</v>
      </c>
    </row>
    <row r="84" spans="1:8" x14ac:dyDescent="0.2">
      <c r="A84" t="e">
        <v>#N/A</v>
      </c>
      <c r="B84" t="e">
        <v>#N/A</v>
      </c>
      <c r="C84" t="e">
        <v>#N/A</v>
      </c>
      <c r="D84" t="e">
        <v>#N/A</v>
      </c>
      <c r="E84" t="e">
        <v>#N/A</v>
      </c>
      <c r="F84" t="e">
        <v>#N/A</v>
      </c>
      <c r="G84" t="e">
        <v>#N/A</v>
      </c>
      <c r="H84" t="e">
        <v>#N/A</v>
      </c>
    </row>
    <row r="85" spans="1:8" hidden="1" x14ac:dyDescent="0.2">
      <c r="A85" t="e">
        <f>'Lane 3 Team Sheet'!AI25</f>
        <v>#REF!</v>
      </c>
      <c r="F85" t="e">
        <f t="shared" ref="F67:F130" si="3">FIND(",X,",A85)</f>
        <v>#REF!</v>
      </c>
      <c r="G85" t="e">
        <f t="shared" ref="G67:G130" si="4">FIND(",DQ,",A85)</f>
        <v>#REF!</v>
      </c>
      <c r="H85" t="e">
        <f t="shared" ref="H67:H130" si="5">FIND(",DNS,",A85)</f>
        <v>#REF!</v>
      </c>
    </row>
    <row r="86" spans="1:8" x14ac:dyDescent="0.2">
      <c r="A86" t="s">
        <v>492</v>
      </c>
      <c r="F86" t="s">
        <v>493</v>
      </c>
      <c r="G86" t="s">
        <v>494</v>
      </c>
      <c r="H86" t="s">
        <v>495</v>
      </c>
    </row>
    <row r="87" spans="1:8" x14ac:dyDescent="0.2">
      <c r="A87" t="e">
        <v>#REF!</v>
      </c>
      <c r="F87" t="e">
        <v>#REF!</v>
      </c>
      <c r="G87" t="e">
        <v>#REF!</v>
      </c>
      <c r="H87" t="e">
        <v>#REF!</v>
      </c>
    </row>
    <row r="88" spans="1:8" x14ac:dyDescent="0.2">
      <c r="A88" t="e">
        <v>#REF!</v>
      </c>
      <c r="F88" t="e">
        <v>#REF!</v>
      </c>
      <c r="G88" t="e">
        <v>#REF!</v>
      </c>
      <c r="H88" t="e">
        <v>#REF!</v>
      </c>
    </row>
    <row r="89" spans="1:8" x14ac:dyDescent="0.2">
      <c r="A89" t="e">
        <v>#REF!</v>
      </c>
      <c r="F89" t="e">
        <v>#REF!</v>
      </c>
      <c r="G89" t="e">
        <v>#REF!</v>
      </c>
      <c r="H89" t="e">
        <v>#REF!</v>
      </c>
    </row>
    <row r="90" spans="1:8" x14ac:dyDescent="0.2">
      <c r="A90" t="e">
        <v>#REF!</v>
      </c>
      <c r="F90" t="e">
        <v>#REF!</v>
      </c>
      <c r="G90" t="e">
        <v>#REF!</v>
      </c>
      <c r="H90" t="e">
        <v>#REF!</v>
      </c>
    </row>
    <row r="91" spans="1:8" x14ac:dyDescent="0.2">
      <c r="A91" t="e">
        <v>#REF!</v>
      </c>
      <c r="F91" t="e">
        <v>#REF!</v>
      </c>
      <c r="G91" t="e">
        <v>#REF!</v>
      </c>
      <c r="H91" t="e">
        <v>#REF!</v>
      </c>
    </row>
    <row r="92" spans="1:8" x14ac:dyDescent="0.2">
      <c r="A92" t="e">
        <v>#REF!</v>
      </c>
      <c r="F92" t="e">
        <v>#REF!</v>
      </c>
      <c r="G92" t="e">
        <v>#REF!</v>
      </c>
      <c r="H92" t="e">
        <v>#REF!</v>
      </c>
    </row>
    <row r="93" spans="1:8" x14ac:dyDescent="0.2">
      <c r="A93" t="e">
        <v>#REF!</v>
      </c>
      <c r="F93" t="e">
        <v>#REF!</v>
      </c>
      <c r="G93" t="e">
        <v>#REF!</v>
      </c>
      <c r="H93" t="e">
        <v>#REF!</v>
      </c>
    </row>
    <row r="94" spans="1:8" x14ac:dyDescent="0.2">
      <c r="A94" t="e">
        <v>#REF!</v>
      </c>
      <c r="F94" t="e">
        <v>#REF!</v>
      </c>
      <c r="G94" t="e">
        <v>#REF!</v>
      </c>
      <c r="H94" t="e">
        <v>#REF!</v>
      </c>
    </row>
    <row r="95" spans="1:8" x14ac:dyDescent="0.2">
      <c r="A95" t="e">
        <v>#REF!</v>
      </c>
      <c r="F95" t="e">
        <v>#REF!</v>
      </c>
      <c r="G95" t="e">
        <v>#REF!</v>
      </c>
      <c r="H95" t="e">
        <v>#REF!</v>
      </c>
    </row>
    <row r="96" spans="1:8" x14ac:dyDescent="0.2">
      <c r="A96" t="e">
        <v>#REF!</v>
      </c>
      <c r="F96" t="e">
        <v>#REF!</v>
      </c>
      <c r="G96" t="e">
        <v>#REF!</v>
      </c>
      <c r="H96" t="e">
        <v>#REF!</v>
      </c>
    </row>
    <row r="97" spans="1:8" x14ac:dyDescent="0.2">
      <c r="A97" t="e">
        <v>#REF!</v>
      </c>
      <c r="F97" t="e">
        <v>#REF!</v>
      </c>
      <c r="G97" t="e">
        <v>#REF!</v>
      </c>
      <c r="H97" t="e">
        <v>#REF!</v>
      </c>
    </row>
    <row r="98" spans="1:8" x14ac:dyDescent="0.2">
      <c r="A98" t="e">
        <v>#REF!</v>
      </c>
      <c r="F98" t="e">
        <v>#REF!</v>
      </c>
      <c r="G98" t="e">
        <v>#REF!</v>
      </c>
      <c r="H98" t="e">
        <v>#REF!</v>
      </c>
    </row>
    <row r="99" spans="1:8" x14ac:dyDescent="0.2">
      <c r="A99" t="e">
        <v>#REF!</v>
      </c>
      <c r="F99" t="e">
        <v>#REF!</v>
      </c>
      <c r="G99" t="e">
        <v>#REF!</v>
      </c>
      <c r="H99" t="e">
        <v>#REF!</v>
      </c>
    </row>
    <row r="100" spans="1:8" x14ac:dyDescent="0.2">
      <c r="A100" t="e">
        <v>#REF!</v>
      </c>
      <c r="F100" t="e">
        <v>#REF!</v>
      </c>
      <c r="G100" t="e">
        <v>#REF!</v>
      </c>
      <c r="H100" t="e">
        <v>#REF!</v>
      </c>
    </row>
    <row r="101" spans="1:8" x14ac:dyDescent="0.2">
      <c r="A101" t="e">
        <v>#REF!</v>
      </c>
      <c r="F101" t="e">
        <v>#REF!</v>
      </c>
      <c r="G101" t="e">
        <v>#REF!</v>
      </c>
      <c r="H101" t="e">
        <v>#REF!</v>
      </c>
    </row>
    <row r="102" spans="1:8" x14ac:dyDescent="0.2">
      <c r="A102" t="e">
        <v>#REF!</v>
      </c>
      <c r="F102" t="e">
        <v>#REF!</v>
      </c>
      <c r="G102" t="e">
        <v>#REF!</v>
      </c>
      <c r="H102" t="e">
        <v>#REF!</v>
      </c>
    </row>
    <row r="103" spans="1:8" x14ac:dyDescent="0.2">
      <c r="A103" t="e">
        <v>#REF!</v>
      </c>
      <c r="F103" t="e">
        <v>#REF!</v>
      </c>
      <c r="G103" t="e">
        <v>#REF!</v>
      </c>
      <c r="H103" t="e">
        <v>#REF!</v>
      </c>
    </row>
    <row r="104" spans="1:8" x14ac:dyDescent="0.2">
      <c r="A104" t="e">
        <v>#REF!</v>
      </c>
      <c r="F104" t="e">
        <v>#REF!</v>
      </c>
      <c r="G104" t="e">
        <v>#REF!</v>
      </c>
      <c r="H104" t="e">
        <v>#REF!</v>
      </c>
    </row>
    <row r="105" spans="1:8" x14ac:dyDescent="0.2">
      <c r="A105" t="e">
        <v>#REF!</v>
      </c>
      <c r="F105" t="e">
        <v>#REF!</v>
      </c>
      <c r="G105" t="e">
        <v>#REF!</v>
      </c>
      <c r="H105" t="e">
        <v>#REF!</v>
      </c>
    </row>
    <row r="106" spans="1:8" x14ac:dyDescent="0.2">
      <c r="A106" t="e">
        <v>#REF!</v>
      </c>
      <c r="F106" t="e">
        <v>#REF!</v>
      </c>
      <c r="G106" t="e">
        <v>#REF!</v>
      </c>
      <c r="H106" t="e">
        <v>#REF!</v>
      </c>
    </row>
    <row r="107" spans="1:8" x14ac:dyDescent="0.2">
      <c r="A107" t="e">
        <v>#REF!</v>
      </c>
      <c r="F107" t="e">
        <v>#REF!</v>
      </c>
      <c r="G107" t="e">
        <v>#REF!</v>
      </c>
      <c r="H107" t="e">
        <v>#REF!</v>
      </c>
    </row>
    <row r="108" spans="1:8" x14ac:dyDescent="0.2">
      <c r="A108" t="e">
        <v>#REF!</v>
      </c>
      <c r="F108" t="e">
        <v>#REF!</v>
      </c>
      <c r="G108" t="e">
        <v>#REF!</v>
      </c>
      <c r="H108" t="e">
        <v>#REF!</v>
      </c>
    </row>
    <row r="109" spans="1:8" x14ac:dyDescent="0.2">
      <c r="A109" t="e">
        <v>#REF!</v>
      </c>
      <c r="F109" t="e">
        <v>#REF!</v>
      </c>
      <c r="G109" t="e">
        <v>#REF!</v>
      </c>
      <c r="H109" t="e">
        <v>#REF!</v>
      </c>
    </row>
    <row r="110" spans="1:8" x14ac:dyDescent="0.2">
      <c r="A110" t="e">
        <v>#REF!</v>
      </c>
      <c r="F110" t="e">
        <v>#REF!</v>
      </c>
      <c r="G110" t="e">
        <v>#REF!</v>
      </c>
      <c r="H110" t="e">
        <v>#REF!</v>
      </c>
    </row>
    <row r="111" spans="1:8" x14ac:dyDescent="0.2">
      <c r="A111" t="e">
        <v>#REF!</v>
      </c>
      <c r="F111" t="e">
        <v>#REF!</v>
      </c>
      <c r="G111" t="e">
        <v>#REF!</v>
      </c>
      <c r="H111" t="e">
        <v>#REF!</v>
      </c>
    </row>
    <row r="112" spans="1:8" x14ac:dyDescent="0.2">
      <c r="A112" t="e">
        <v>#REF!</v>
      </c>
      <c r="F112" t="e">
        <v>#REF!</v>
      </c>
      <c r="G112" t="e">
        <v>#REF!</v>
      </c>
      <c r="H112" t="e">
        <v>#REF!</v>
      </c>
    </row>
    <row r="113" spans="1:8" x14ac:dyDescent="0.2">
      <c r="A113" t="e">
        <v>#REF!</v>
      </c>
      <c r="F113" t="e">
        <v>#REF!</v>
      </c>
      <c r="G113" t="e">
        <v>#REF!</v>
      </c>
      <c r="H113" t="e">
        <v>#REF!</v>
      </c>
    </row>
    <row r="114" spans="1:8" x14ac:dyDescent="0.2">
      <c r="A114" t="e">
        <v>#REF!</v>
      </c>
      <c r="F114" t="e">
        <v>#REF!</v>
      </c>
      <c r="G114" t="e">
        <v>#REF!</v>
      </c>
      <c r="H114" t="e">
        <v>#REF!</v>
      </c>
    </row>
    <row r="115" spans="1:8" x14ac:dyDescent="0.2">
      <c r="A115" t="e">
        <v>#REF!</v>
      </c>
      <c r="F115" t="e">
        <v>#REF!</v>
      </c>
      <c r="G115" t="e">
        <v>#REF!</v>
      </c>
      <c r="H115" t="e">
        <v>#REF!</v>
      </c>
    </row>
    <row r="116" spans="1:8" x14ac:dyDescent="0.2">
      <c r="A116" t="e">
        <v>#REF!</v>
      </c>
      <c r="F116" t="e">
        <v>#REF!</v>
      </c>
      <c r="G116" t="e">
        <v>#REF!</v>
      </c>
      <c r="H116" t="e">
        <v>#REF!</v>
      </c>
    </row>
    <row r="117" spans="1:8" x14ac:dyDescent="0.2">
      <c r="A117" t="e">
        <v>#REF!</v>
      </c>
      <c r="F117" t="e">
        <v>#REF!</v>
      </c>
      <c r="G117" t="e">
        <v>#REF!</v>
      </c>
      <c r="H117" t="e">
        <v>#REF!</v>
      </c>
    </row>
    <row r="118" spans="1:8" x14ac:dyDescent="0.2">
      <c r="A118" t="e">
        <v>#REF!</v>
      </c>
      <c r="F118" t="e">
        <v>#REF!</v>
      </c>
      <c r="G118" t="e">
        <v>#REF!</v>
      </c>
      <c r="H118" t="e">
        <v>#REF!</v>
      </c>
    </row>
    <row r="119" spans="1:8" x14ac:dyDescent="0.2">
      <c r="A119" t="e">
        <v>#REF!</v>
      </c>
      <c r="F119" t="e">
        <v>#REF!</v>
      </c>
      <c r="G119" t="e">
        <v>#REF!</v>
      </c>
      <c r="H119" t="e">
        <v>#REF!</v>
      </c>
    </row>
    <row r="120" spans="1:8" x14ac:dyDescent="0.2">
      <c r="A120" t="e">
        <v>#REF!</v>
      </c>
      <c r="F120" t="e">
        <v>#REF!</v>
      </c>
      <c r="G120" t="e">
        <v>#REF!</v>
      </c>
      <c r="H120" t="e">
        <v>#REF!</v>
      </c>
    </row>
    <row r="121" spans="1:8" x14ac:dyDescent="0.2">
      <c r="A121" t="e">
        <v>#REF!</v>
      </c>
      <c r="F121" t="e">
        <v>#REF!</v>
      </c>
      <c r="G121" t="e">
        <v>#REF!</v>
      </c>
      <c r="H121" t="e">
        <v>#REF!</v>
      </c>
    </row>
    <row r="122" spans="1:8" x14ac:dyDescent="0.2">
      <c r="A122" t="e">
        <v>#REF!</v>
      </c>
      <c r="F122" t="e">
        <v>#REF!</v>
      </c>
      <c r="G122" t="e">
        <v>#REF!</v>
      </c>
      <c r="H122" t="e">
        <v>#REF!</v>
      </c>
    </row>
    <row r="123" spans="1:8" x14ac:dyDescent="0.2">
      <c r="A123" t="e">
        <v>#REF!</v>
      </c>
      <c r="F123" t="e">
        <v>#REF!</v>
      </c>
      <c r="G123" t="e">
        <v>#REF!</v>
      </c>
      <c r="H123" t="e">
        <v>#REF!</v>
      </c>
    </row>
    <row r="124" spans="1:8" x14ac:dyDescent="0.2">
      <c r="A124" t="e">
        <v>#REF!</v>
      </c>
      <c r="F124" t="e">
        <v>#REF!</v>
      </c>
      <c r="G124" t="e">
        <v>#REF!</v>
      </c>
      <c r="H124" t="e">
        <v>#REF!</v>
      </c>
    </row>
    <row r="125" spans="1:8" x14ac:dyDescent="0.2">
      <c r="A125" t="e">
        <v>#REF!</v>
      </c>
      <c r="F125" t="e">
        <v>#REF!</v>
      </c>
      <c r="G125" t="e">
        <v>#REF!</v>
      </c>
      <c r="H125" t="e">
        <v>#REF!</v>
      </c>
    </row>
    <row r="126" spans="1:8" x14ac:dyDescent="0.2">
      <c r="A126" t="e">
        <v>#REF!</v>
      </c>
      <c r="F126" t="e">
        <v>#REF!</v>
      </c>
      <c r="G126" t="e">
        <v>#REF!</v>
      </c>
      <c r="H126" t="e">
        <v>#REF!</v>
      </c>
    </row>
    <row r="127" spans="1:8" x14ac:dyDescent="0.2">
      <c r="A127" t="e">
        <v>#REF!</v>
      </c>
      <c r="F127" t="e">
        <v>#REF!</v>
      </c>
      <c r="G127" t="e">
        <v>#REF!</v>
      </c>
      <c r="H127" t="e">
        <v>#REF!</v>
      </c>
    </row>
    <row r="128" spans="1:8" x14ac:dyDescent="0.2">
      <c r="A128" t="e">
        <v>#REF!</v>
      </c>
      <c r="F128" t="e">
        <v>#REF!</v>
      </c>
      <c r="G128" t="e">
        <v>#REF!</v>
      </c>
      <c r="H128" t="e">
        <v>#REF!</v>
      </c>
    </row>
    <row r="129" spans="1:8" x14ac:dyDescent="0.2">
      <c r="A129" t="e">
        <v>#REF!</v>
      </c>
      <c r="F129" t="e">
        <v>#REF!</v>
      </c>
      <c r="G129" t="e">
        <v>#REF!</v>
      </c>
      <c r="H129" t="e">
        <v>#REF!</v>
      </c>
    </row>
    <row r="130" spans="1:8" x14ac:dyDescent="0.2">
      <c r="A130" t="e">
        <v>#REF!</v>
      </c>
      <c r="F130" t="e">
        <v>#REF!</v>
      </c>
      <c r="G130" t="e">
        <v>#REF!</v>
      </c>
      <c r="H130" t="e">
        <v>#REF!</v>
      </c>
    </row>
    <row r="131" spans="1:8" hidden="1" x14ac:dyDescent="0.2">
      <c r="A131" t="e">
        <f>#REF!</f>
        <v>#REF!</v>
      </c>
      <c r="F131" t="e">
        <f t="shared" ref="F131:F161" si="6">FIND(",X,",A131)</f>
        <v>#REF!</v>
      </c>
      <c r="G131" t="e">
        <f t="shared" ref="G131:G161" si="7">FIND(",DQ,",A131)</f>
        <v>#REF!</v>
      </c>
      <c r="H131" t="e">
        <f t="shared" ref="H131:H161" si="8">FIND(",DNS,",A131)</f>
        <v>#REF!</v>
      </c>
    </row>
    <row r="132" spans="1:8" x14ac:dyDescent="0.2">
      <c r="A132" t="s">
        <v>492</v>
      </c>
      <c r="B132" t="e">
        <v>#REF!</v>
      </c>
      <c r="C132" t="e">
        <v>#REF!</v>
      </c>
      <c r="D132" t="e">
        <v>#REF!</v>
      </c>
      <c r="E132" t="e">
        <v>#REF!</v>
      </c>
      <c r="F132" t="e">
        <v>#REF!</v>
      </c>
      <c r="G132" t="e">
        <v>#REF!</v>
      </c>
      <c r="H132" t="e">
        <v>#REF!</v>
      </c>
    </row>
    <row r="133" spans="1:8" x14ac:dyDescent="0.2">
      <c r="A133" t="e">
        <v>#REF!</v>
      </c>
      <c r="B133" t="e">
        <v>#REF!</v>
      </c>
      <c r="C133" t="e">
        <v>#REF!</v>
      </c>
      <c r="D133" t="e">
        <v>#REF!</v>
      </c>
      <c r="E133" t="e">
        <v>#REF!</v>
      </c>
      <c r="F133" t="e">
        <v>#REF!</v>
      </c>
      <c r="G133" t="e">
        <v>#REF!</v>
      </c>
      <c r="H133" t="e">
        <v>#REF!</v>
      </c>
    </row>
    <row r="134" spans="1:8" hidden="1" x14ac:dyDescent="0.2">
      <c r="A134" t="e">
        <f>#REF!</f>
        <v>#REF!</v>
      </c>
      <c r="F134" t="e">
        <f t="shared" si="6"/>
        <v>#REF!</v>
      </c>
      <c r="G134" t="e">
        <f t="shared" si="7"/>
        <v>#REF!</v>
      </c>
      <c r="H134" t="e">
        <f t="shared" si="8"/>
        <v>#REF!</v>
      </c>
    </row>
    <row r="135" spans="1:8" hidden="1" x14ac:dyDescent="0.2">
      <c r="A135" t="e">
        <f>#REF!</f>
        <v>#REF!</v>
      </c>
      <c r="F135" t="e">
        <f t="shared" si="6"/>
        <v>#REF!</v>
      </c>
      <c r="G135" t="e">
        <f t="shared" si="7"/>
        <v>#REF!</v>
      </c>
      <c r="H135" t="e">
        <f t="shared" si="8"/>
        <v>#REF!</v>
      </c>
    </row>
    <row r="136" spans="1:8" x14ac:dyDescent="0.2">
      <c r="A136" t="s">
        <v>492</v>
      </c>
      <c r="F136" t="s">
        <v>493</v>
      </c>
      <c r="G136" t="s">
        <v>494</v>
      </c>
      <c r="H136" t="s">
        <v>495</v>
      </c>
    </row>
    <row r="137" spans="1:8" hidden="1" x14ac:dyDescent="0.2">
      <c r="A137" t="e">
        <f>#REF!</f>
        <v>#REF!</v>
      </c>
      <c r="F137" t="e">
        <f t="shared" si="6"/>
        <v>#REF!</v>
      </c>
      <c r="G137" t="e">
        <f t="shared" si="7"/>
        <v>#REF!</v>
      </c>
      <c r="H137" t="e">
        <f t="shared" si="8"/>
        <v>#REF!</v>
      </c>
    </row>
    <row r="138" spans="1:8" x14ac:dyDescent="0.2">
      <c r="A138" t="s">
        <v>492</v>
      </c>
      <c r="B138" t="e">
        <v>#REF!</v>
      </c>
      <c r="C138" t="e">
        <v>#REF!</v>
      </c>
      <c r="D138" t="e">
        <v>#REF!</v>
      </c>
      <c r="E138" t="e">
        <v>#REF!</v>
      </c>
      <c r="F138" t="e">
        <v>#REF!</v>
      </c>
      <c r="G138" t="e">
        <v>#REF!</v>
      </c>
      <c r="H138" t="e">
        <v>#REF!</v>
      </c>
    </row>
    <row r="139" spans="1:8" x14ac:dyDescent="0.2">
      <c r="A139" t="e">
        <v>#REF!</v>
      </c>
      <c r="B139" t="e">
        <v>#REF!</v>
      </c>
      <c r="C139" t="e">
        <v>#REF!</v>
      </c>
      <c r="D139" t="e">
        <v>#REF!</v>
      </c>
      <c r="E139" t="e">
        <v>#REF!</v>
      </c>
      <c r="F139" t="e">
        <v>#REF!</v>
      </c>
      <c r="G139" t="e">
        <v>#REF!</v>
      </c>
      <c r="H139" t="e">
        <v>#REF!</v>
      </c>
    </row>
    <row r="140" spans="1:8" hidden="1" x14ac:dyDescent="0.2">
      <c r="A140" t="e">
        <f>#REF!</f>
        <v>#REF!</v>
      </c>
      <c r="F140" t="e">
        <f t="shared" si="6"/>
        <v>#REF!</v>
      </c>
      <c r="G140" t="e">
        <f t="shared" si="7"/>
        <v>#REF!</v>
      </c>
      <c r="H140" t="e">
        <f t="shared" si="8"/>
        <v>#REF!</v>
      </c>
    </row>
    <row r="141" spans="1:8" hidden="1" x14ac:dyDescent="0.2">
      <c r="A141" t="e">
        <f>#REF!</f>
        <v>#REF!</v>
      </c>
      <c r="F141" t="e">
        <f t="shared" si="6"/>
        <v>#REF!</v>
      </c>
      <c r="G141" t="e">
        <f t="shared" si="7"/>
        <v>#REF!</v>
      </c>
      <c r="H141" t="e">
        <f t="shared" si="8"/>
        <v>#REF!</v>
      </c>
    </row>
    <row r="142" spans="1:8" x14ac:dyDescent="0.2">
      <c r="A142" t="s">
        <v>492</v>
      </c>
      <c r="F142" t="s">
        <v>493</v>
      </c>
      <c r="G142" t="s">
        <v>494</v>
      </c>
      <c r="H142" t="s">
        <v>495</v>
      </c>
    </row>
    <row r="143" spans="1:8" x14ac:dyDescent="0.2">
      <c r="A143" t="e">
        <v>#REF!</v>
      </c>
      <c r="F143" t="e">
        <v>#REF!</v>
      </c>
      <c r="G143" t="e">
        <v>#REF!</v>
      </c>
      <c r="H143" t="e">
        <v>#REF!</v>
      </c>
    </row>
    <row r="144" spans="1:8" hidden="1" x14ac:dyDescent="0.2">
      <c r="A144" t="e">
        <f>#REF!</f>
        <v>#REF!</v>
      </c>
      <c r="F144" t="e">
        <f t="shared" si="6"/>
        <v>#REF!</v>
      </c>
      <c r="G144" t="e">
        <f t="shared" si="7"/>
        <v>#REF!</v>
      </c>
      <c r="H144" t="e">
        <f t="shared" si="8"/>
        <v>#REF!</v>
      </c>
    </row>
    <row r="145" spans="1:8" hidden="1" x14ac:dyDescent="0.2">
      <c r="A145" t="e">
        <f>#REF!</f>
        <v>#REF!</v>
      </c>
      <c r="F145" t="e">
        <f t="shared" si="6"/>
        <v>#REF!</v>
      </c>
      <c r="G145" t="e">
        <f t="shared" si="7"/>
        <v>#REF!</v>
      </c>
      <c r="H145" t="e">
        <f t="shared" si="8"/>
        <v>#REF!</v>
      </c>
    </row>
    <row r="146" spans="1:8" x14ac:dyDescent="0.2">
      <c r="A146" t="s">
        <v>492</v>
      </c>
      <c r="B146" t="e">
        <v>#REF!</v>
      </c>
      <c r="C146" t="e">
        <v>#REF!</v>
      </c>
      <c r="D146" t="e">
        <v>#REF!</v>
      </c>
      <c r="E146" t="e">
        <v>#REF!</v>
      </c>
      <c r="F146" t="e">
        <v>#REF!</v>
      </c>
      <c r="G146" t="e">
        <v>#REF!</v>
      </c>
      <c r="H146" t="e">
        <v>#REF!</v>
      </c>
    </row>
    <row r="147" spans="1:8" hidden="1" x14ac:dyDescent="0.2">
      <c r="A147" t="e">
        <f>#REF!</f>
        <v>#REF!</v>
      </c>
      <c r="F147" t="e">
        <f t="shared" si="6"/>
        <v>#REF!</v>
      </c>
      <c r="G147" t="e">
        <f t="shared" si="7"/>
        <v>#REF!</v>
      </c>
      <c r="H147" t="e">
        <f t="shared" si="8"/>
        <v>#REF!</v>
      </c>
    </row>
    <row r="148" spans="1:8" x14ac:dyDescent="0.2">
      <c r="A148" t="s">
        <v>492</v>
      </c>
      <c r="F148" t="s">
        <v>493</v>
      </c>
      <c r="G148" t="s">
        <v>494</v>
      </c>
      <c r="H148" t="s">
        <v>495</v>
      </c>
    </row>
    <row r="149" spans="1:8" x14ac:dyDescent="0.2">
      <c r="A149" t="e">
        <v>#REF!</v>
      </c>
      <c r="F149" t="e">
        <v>#REF!</v>
      </c>
      <c r="G149" t="e">
        <v>#REF!</v>
      </c>
      <c r="H149" t="e">
        <v>#REF!</v>
      </c>
    </row>
    <row r="150" spans="1:8" hidden="1" x14ac:dyDescent="0.2">
      <c r="A150" t="e">
        <f>#REF!</f>
        <v>#REF!</v>
      </c>
      <c r="F150" t="e">
        <f t="shared" si="6"/>
        <v>#REF!</v>
      </c>
      <c r="G150" t="e">
        <f t="shared" si="7"/>
        <v>#REF!</v>
      </c>
      <c r="H150" t="e">
        <f t="shared" si="8"/>
        <v>#REF!</v>
      </c>
    </row>
    <row r="151" spans="1:8" hidden="1" x14ac:dyDescent="0.2">
      <c r="A151" t="e">
        <f>#REF!</f>
        <v>#REF!</v>
      </c>
      <c r="F151" t="e">
        <f t="shared" si="6"/>
        <v>#REF!</v>
      </c>
      <c r="G151" t="e">
        <f t="shared" si="7"/>
        <v>#REF!</v>
      </c>
      <c r="H151" t="e">
        <f t="shared" si="8"/>
        <v>#REF!</v>
      </c>
    </row>
    <row r="152" spans="1:8" hidden="1" x14ac:dyDescent="0.2">
      <c r="A152" t="e">
        <f>#REF!</f>
        <v>#REF!</v>
      </c>
      <c r="F152" t="e">
        <f t="shared" si="6"/>
        <v>#REF!</v>
      </c>
      <c r="G152" t="e">
        <f t="shared" si="7"/>
        <v>#REF!</v>
      </c>
      <c r="H152" t="e">
        <f t="shared" si="8"/>
        <v>#REF!</v>
      </c>
    </row>
    <row r="153" spans="1:8" hidden="1" x14ac:dyDescent="0.2">
      <c r="A153" t="e">
        <f>#REF!</f>
        <v>#REF!</v>
      </c>
      <c r="F153" t="e">
        <f t="shared" si="6"/>
        <v>#REF!</v>
      </c>
      <c r="G153" t="e">
        <f t="shared" si="7"/>
        <v>#REF!</v>
      </c>
      <c r="H153" t="e">
        <f t="shared" si="8"/>
        <v>#REF!</v>
      </c>
    </row>
    <row r="154" spans="1:8" hidden="1" x14ac:dyDescent="0.2">
      <c r="A154" t="e">
        <f>#REF!</f>
        <v>#REF!</v>
      </c>
      <c r="F154" t="e">
        <f t="shared" si="6"/>
        <v>#REF!</v>
      </c>
      <c r="G154" t="e">
        <f t="shared" si="7"/>
        <v>#REF!</v>
      </c>
      <c r="H154" t="e">
        <f t="shared" si="8"/>
        <v>#REF!</v>
      </c>
    </row>
    <row r="155" spans="1:8" hidden="1" x14ac:dyDescent="0.2">
      <c r="A155" t="e">
        <f>#REF!</f>
        <v>#REF!</v>
      </c>
      <c r="F155" t="e">
        <f t="shared" si="6"/>
        <v>#REF!</v>
      </c>
      <c r="G155" t="e">
        <f t="shared" si="7"/>
        <v>#REF!</v>
      </c>
      <c r="H155" t="e">
        <f t="shared" si="8"/>
        <v>#REF!</v>
      </c>
    </row>
    <row r="156" spans="1:8" hidden="1" x14ac:dyDescent="0.2">
      <c r="A156" t="e">
        <f>#REF!</f>
        <v>#REF!</v>
      </c>
      <c r="F156" t="e">
        <f t="shared" si="6"/>
        <v>#REF!</v>
      </c>
      <c r="G156" t="e">
        <f t="shared" si="7"/>
        <v>#REF!</v>
      </c>
      <c r="H156" t="e">
        <f t="shared" si="8"/>
        <v>#REF!</v>
      </c>
    </row>
    <row r="157" spans="1:8" hidden="1" x14ac:dyDescent="0.2">
      <c r="A157" t="e">
        <f>#REF!</f>
        <v>#REF!</v>
      </c>
      <c r="F157" t="e">
        <f t="shared" si="6"/>
        <v>#REF!</v>
      </c>
      <c r="G157" t="e">
        <f t="shared" si="7"/>
        <v>#REF!</v>
      </c>
      <c r="H157" t="e">
        <f t="shared" si="8"/>
        <v>#REF!</v>
      </c>
    </row>
    <row r="158" spans="1:8" x14ac:dyDescent="0.2">
      <c r="A158" t="s">
        <v>492</v>
      </c>
      <c r="B158" t="e">
        <v>#REF!</v>
      </c>
      <c r="C158" t="e">
        <v>#REF!</v>
      </c>
      <c r="D158" t="e">
        <v>#REF!</v>
      </c>
      <c r="E158" t="e">
        <v>#REF!</v>
      </c>
      <c r="F158" t="e">
        <v>#REF!</v>
      </c>
      <c r="G158" t="e">
        <v>#REF!</v>
      </c>
      <c r="H158" t="e">
        <v>#REF!</v>
      </c>
    </row>
    <row r="159" spans="1:8" x14ac:dyDescent="0.2">
      <c r="A159" t="e">
        <v>#REF!</v>
      </c>
      <c r="B159" t="e">
        <v>#REF!</v>
      </c>
      <c r="C159" t="e">
        <v>#REF!</v>
      </c>
      <c r="D159" t="e">
        <v>#REF!</v>
      </c>
      <c r="E159" t="e">
        <v>#REF!</v>
      </c>
      <c r="F159" t="e">
        <v>#REF!</v>
      </c>
      <c r="G159" t="e">
        <v>#REF!</v>
      </c>
      <c r="H159" t="e">
        <v>#REF!</v>
      </c>
    </row>
    <row r="160" spans="1:8" x14ac:dyDescent="0.2">
      <c r="A160" t="e">
        <v>#REF!</v>
      </c>
      <c r="B160" t="e">
        <v>#REF!</v>
      </c>
      <c r="C160" t="e">
        <v>#REF!</v>
      </c>
      <c r="D160" t="e">
        <v>#REF!</v>
      </c>
      <c r="E160" t="e">
        <v>#REF!</v>
      </c>
      <c r="F160" t="e">
        <v>#REF!</v>
      </c>
      <c r="G160" t="e">
        <v>#REF!</v>
      </c>
      <c r="H160" t="e">
        <v>#REF!</v>
      </c>
    </row>
    <row r="161" spans="1:8" x14ac:dyDescent="0.2">
      <c r="A161" t="e">
        <v>#REF!</v>
      </c>
      <c r="B161" t="e">
        <v>#REF!</v>
      </c>
      <c r="C161" t="e">
        <v>#REF!</v>
      </c>
      <c r="D161" t="e">
        <v>#REF!</v>
      </c>
      <c r="E161" t="e">
        <v>#REF!</v>
      </c>
      <c r="F161" t="e">
        <v>#REF!</v>
      </c>
      <c r="G161" t="e">
        <v>#REF!</v>
      </c>
      <c r="H161" t="e">
        <v>#REF!</v>
      </c>
    </row>
  </sheetData>
  <autoFilter ref="A1:H161" xr:uid="{C1DCBAED-D3AB-439F-83AD-7780AAD7F758}">
    <filterColumn colId="5">
      <filters>
        <filter val="#VALUE!"/>
      </filters>
    </filterColumn>
    <filterColumn colId="6">
      <filters>
        <filter val="#VALUE!"/>
      </filters>
    </filterColumn>
  </autoFilter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2"/>
  <dimension ref="A3:C16"/>
  <sheetViews>
    <sheetView workbookViewId="0">
      <selection activeCell="A11" sqref="A11"/>
    </sheetView>
  </sheetViews>
  <sheetFormatPr defaultColWidth="8.85546875" defaultRowHeight="12.75" x14ac:dyDescent="0.2"/>
  <cols>
    <col min="1" max="1" width="17.28515625" customWidth="1"/>
    <col min="2" max="2" width="9.140625" style="10"/>
    <col min="3" max="3" width="20.85546875" customWidth="1"/>
    <col min="4" max="4" width="39.85546875" customWidth="1"/>
  </cols>
  <sheetData>
    <row r="3" spans="1:3" ht="18" x14ac:dyDescent="0.25">
      <c r="A3" s="20" t="s">
        <v>496</v>
      </c>
      <c r="B3" s="22"/>
      <c r="C3" s="21"/>
    </row>
    <row r="4" spans="1:3" x14ac:dyDescent="0.2">
      <c r="A4" s="21"/>
      <c r="B4" s="22"/>
      <c r="C4" s="21"/>
    </row>
    <row r="5" spans="1:3" x14ac:dyDescent="0.2">
      <c r="A5" s="21" t="s">
        <v>99</v>
      </c>
      <c r="B5" s="22" t="s">
        <v>497</v>
      </c>
      <c r="C5" s="21" t="s">
        <v>498</v>
      </c>
    </row>
    <row r="7" spans="1:3" x14ac:dyDescent="0.2">
      <c r="A7" t="s">
        <v>290</v>
      </c>
    </row>
    <row r="8" spans="1:3" x14ac:dyDescent="0.2">
      <c r="C8" s="10"/>
    </row>
    <row r="9" spans="1:3" x14ac:dyDescent="0.2">
      <c r="A9" t="s">
        <v>7</v>
      </c>
      <c r="B9"/>
    </row>
    <row r="10" spans="1:3" ht="15" x14ac:dyDescent="0.2">
      <c r="B10" s="23"/>
    </row>
    <row r="11" spans="1:3" ht="15" x14ac:dyDescent="0.2">
      <c r="A11" t="s">
        <v>5</v>
      </c>
      <c r="B11" s="23"/>
    </row>
    <row r="12" spans="1:3" ht="15" x14ac:dyDescent="0.2">
      <c r="B12" s="23"/>
    </row>
    <row r="13" spans="1:3" ht="15" x14ac:dyDescent="0.2">
      <c r="A13" t="s">
        <v>499</v>
      </c>
      <c r="B13" s="24"/>
    </row>
    <row r="14" spans="1:3" ht="15" x14ac:dyDescent="0.2">
      <c r="B14" s="24"/>
    </row>
    <row r="15" spans="1:3" ht="15" x14ac:dyDescent="0.2">
      <c r="B15" s="24"/>
    </row>
    <row r="16" spans="1:3" ht="15" x14ac:dyDescent="0.2">
      <c r="B16" s="24"/>
    </row>
  </sheetData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3B93DB-8BB2-4686-9645-5B1DD73CF120}">
  <sheetPr codeName="Sheet13"/>
  <dimension ref="A2:E5"/>
  <sheetViews>
    <sheetView workbookViewId="0">
      <selection activeCell="E2" sqref="E2"/>
    </sheetView>
  </sheetViews>
  <sheetFormatPr defaultColWidth="8.85546875" defaultRowHeight="12.75" x14ac:dyDescent="0.2"/>
  <cols>
    <col min="3" max="3" width="15.28515625" bestFit="1" customWidth="1"/>
  </cols>
  <sheetData>
    <row r="2" spans="1:5" x14ac:dyDescent="0.2">
      <c r="A2" t="s">
        <v>130</v>
      </c>
      <c r="B2" t="s">
        <v>131</v>
      </c>
      <c r="C2" t="s">
        <v>500</v>
      </c>
      <c r="D2">
        <v>13</v>
      </c>
      <c r="E2">
        <v>13</v>
      </c>
    </row>
    <row r="3" spans="1:5" x14ac:dyDescent="0.2">
      <c r="A3" t="s">
        <v>130</v>
      </c>
      <c r="B3" t="s">
        <v>141</v>
      </c>
      <c r="C3" t="s">
        <v>502</v>
      </c>
      <c r="D3">
        <v>7</v>
      </c>
      <c r="E3">
        <v>7</v>
      </c>
    </row>
    <row r="4" spans="1:5" x14ac:dyDescent="0.2">
      <c r="A4" t="s">
        <v>130</v>
      </c>
      <c r="B4" t="s">
        <v>137</v>
      </c>
      <c r="C4" t="s">
        <v>501</v>
      </c>
      <c r="D4">
        <v>10</v>
      </c>
      <c r="E4">
        <v>10</v>
      </c>
    </row>
    <row r="5" spans="1:5" x14ac:dyDescent="0.2">
      <c r="A5" t="s">
        <v>130</v>
      </c>
      <c r="B5" t="s">
        <v>145</v>
      </c>
      <c r="C5" t="s">
        <v>503</v>
      </c>
      <c r="D5">
        <v>1</v>
      </c>
      <c r="E5">
        <v>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R9"/>
  <sheetViews>
    <sheetView topLeftCell="A24" workbookViewId="0">
      <selection activeCell="I67" sqref="I67"/>
    </sheetView>
  </sheetViews>
  <sheetFormatPr defaultColWidth="8.85546875" defaultRowHeight="12.75" x14ac:dyDescent="0.2"/>
  <sheetData>
    <row r="1" spans="1:18" s="1" customFormat="1" ht="28.5" customHeight="1" x14ac:dyDescent="0.45">
      <c r="A1" s="370" t="s">
        <v>0</v>
      </c>
      <c r="B1" s="370"/>
      <c r="C1" s="370"/>
      <c r="D1" s="370"/>
      <c r="E1" s="370"/>
      <c r="F1" s="370"/>
      <c r="G1" s="370"/>
      <c r="H1" s="370"/>
      <c r="I1" s="370"/>
      <c r="J1" s="370"/>
      <c r="K1" s="370"/>
      <c r="L1" s="370"/>
      <c r="M1" s="370"/>
      <c r="N1" s="370"/>
      <c r="O1" s="370"/>
      <c r="P1" s="370"/>
      <c r="Q1" s="370"/>
      <c r="R1" s="370"/>
    </row>
    <row r="2" spans="1:18" s="1" customFormat="1" ht="28.5" customHeight="1" x14ac:dyDescent="0.5">
      <c r="A2" s="72"/>
      <c r="B2" s="73"/>
      <c r="C2" s="72"/>
      <c r="D2" s="72"/>
      <c r="E2" s="72"/>
      <c r="F2" s="74"/>
      <c r="G2" s="72"/>
      <c r="H2" s="72"/>
      <c r="I2" s="72"/>
      <c r="J2" s="74"/>
      <c r="K2" s="72"/>
      <c r="L2" s="72"/>
      <c r="M2" s="72"/>
      <c r="N2" s="74"/>
      <c r="O2" s="72"/>
      <c r="P2" s="72"/>
      <c r="Q2" s="72"/>
      <c r="R2" s="74"/>
    </row>
    <row r="3" spans="1:18" s="1" customFormat="1" ht="16.5" customHeight="1" x14ac:dyDescent="0.25">
      <c r="B3" s="5" t="s">
        <v>1</v>
      </c>
      <c r="C3" s="6">
        <v>0</v>
      </c>
      <c r="D3" s="3"/>
      <c r="F3" s="4"/>
      <c r="J3" s="371" t="s">
        <v>2</v>
      </c>
      <c r="K3" s="371"/>
      <c r="L3" s="6" t="s">
        <v>3</v>
      </c>
      <c r="N3" s="4"/>
      <c r="P3" s="3"/>
      <c r="R3" s="4"/>
    </row>
    <row r="4" spans="1:18" s="1" customFormat="1" ht="16.5" customHeight="1" x14ac:dyDescent="0.25">
      <c r="B4" s="5"/>
      <c r="C4" s="7"/>
      <c r="D4" s="3"/>
      <c r="F4" s="4"/>
      <c r="J4" s="4"/>
      <c r="L4" s="3"/>
      <c r="N4" s="4"/>
      <c r="P4" s="3"/>
      <c r="R4" s="4"/>
    </row>
    <row r="6" spans="1:18" s="8" customFormat="1" ht="14.25" x14ac:dyDescent="0.2">
      <c r="A6" s="372" t="s">
        <v>4</v>
      </c>
      <c r="B6" s="372"/>
      <c r="C6" s="372" t="s">
        <v>5</v>
      </c>
      <c r="D6" s="372"/>
      <c r="E6" s="372"/>
      <c r="F6" s="372"/>
      <c r="G6" s="373" t="s">
        <v>6</v>
      </c>
      <c r="H6" s="373"/>
      <c r="I6" s="373"/>
      <c r="J6" s="373"/>
      <c r="K6" s="372" t="s">
        <v>7</v>
      </c>
      <c r="L6" s="372"/>
      <c r="M6" s="372"/>
      <c r="N6" s="372"/>
      <c r="O6" s="372" t="s">
        <v>8</v>
      </c>
      <c r="P6" s="372"/>
      <c r="Q6" s="372"/>
      <c r="R6" s="372"/>
    </row>
    <row r="7" spans="1:18" x14ac:dyDescent="0.2">
      <c r="A7" s="109"/>
      <c r="B7" s="110"/>
      <c r="C7" s="376" t="s">
        <v>11</v>
      </c>
      <c r="D7" s="376"/>
      <c r="E7" s="376"/>
      <c r="F7" s="376"/>
      <c r="G7" s="377" t="s">
        <v>12</v>
      </c>
      <c r="H7" s="377"/>
      <c r="I7" s="377"/>
      <c r="J7" s="377"/>
      <c r="K7" s="376" t="s">
        <v>13</v>
      </c>
      <c r="L7" s="376"/>
      <c r="M7" s="376"/>
      <c r="N7" s="376"/>
      <c r="O7" s="376" t="s">
        <v>14</v>
      </c>
      <c r="P7" s="376"/>
      <c r="Q7" s="376"/>
      <c r="R7" s="376"/>
    </row>
    <row r="8" spans="1:18" s="1" customFormat="1" ht="20.100000000000001" customHeight="1" x14ac:dyDescent="0.2">
      <c r="A8" s="375" t="s">
        <v>97</v>
      </c>
      <c r="B8" s="375"/>
      <c r="C8" s="374">
        <v>124</v>
      </c>
      <c r="D8" s="374"/>
      <c r="E8" s="374"/>
      <c r="F8" s="374"/>
      <c r="G8" s="374">
        <v>124</v>
      </c>
      <c r="H8" s="374"/>
      <c r="I8" s="374"/>
      <c r="J8" s="374"/>
      <c r="K8" s="374">
        <v>149</v>
      </c>
      <c r="L8" s="374"/>
      <c r="M8" s="374"/>
      <c r="N8" s="374"/>
      <c r="O8" s="374">
        <v>189</v>
      </c>
      <c r="P8" s="374"/>
      <c r="Q8" s="374"/>
      <c r="R8" s="374"/>
    </row>
    <row r="9" spans="1:18" s="1" customFormat="1" ht="20.100000000000001" customHeight="1" x14ac:dyDescent="0.2">
      <c r="A9" s="375" t="s">
        <v>89</v>
      </c>
      <c r="B9" s="375"/>
      <c r="C9" s="374">
        <v>3</v>
      </c>
      <c r="D9" s="374"/>
      <c r="E9" s="374"/>
      <c r="F9" s="374"/>
      <c r="G9" s="374">
        <v>3</v>
      </c>
      <c r="H9" s="374"/>
      <c r="I9" s="374"/>
      <c r="J9" s="374"/>
      <c r="K9" s="374">
        <v>2</v>
      </c>
      <c r="L9" s="374"/>
      <c r="M9" s="374"/>
      <c r="N9" s="374"/>
      <c r="O9" s="374">
        <v>1</v>
      </c>
      <c r="P9" s="374"/>
      <c r="Q9" s="374"/>
      <c r="R9" s="374"/>
    </row>
  </sheetData>
  <mergeCells count="21">
    <mergeCell ref="O8:R8"/>
    <mergeCell ref="O6:R6"/>
    <mergeCell ref="A8:B8"/>
    <mergeCell ref="C8:F8"/>
    <mergeCell ref="O9:R9"/>
    <mergeCell ref="C7:F7"/>
    <mergeCell ref="O7:R7"/>
    <mergeCell ref="K6:N6"/>
    <mergeCell ref="G7:J7"/>
    <mergeCell ref="K7:N7"/>
    <mergeCell ref="A9:B9"/>
    <mergeCell ref="C9:F9"/>
    <mergeCell ref="G9:J9"/>
    <mergeCell ref="K9:N9"/>
    <mergeCell ref="K8:N8"/>
    <mergeCell ref="G8:J8"/>
    <mergeCell ref="A1:R1"/>
    <mergeCell ref="J3:K3"/>
    <mergeCell ref="A6:B6"/>
    <mergeCell ref="C6:F6"/>
    <mergeCell ref="G6:J6"/>
  </mergeCells>
  <pageMargins left="0.70833333333333337" right="0.70833333333333337" top="0.74791666666666667" bottom="0.74791666666666667" header="0.51180555555555551" footer="0.51180555555555551"/>
  <pageSetup paperSize="9" firstPageNumber="0" orientation="landscape" horizontalDpi="300" verticalDpi="300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J139"/>
  <sheetViews>
    <sheetView workbookViewId="0">
      <pane ySplit="5" topLeftCell="A72" activePane="bottomLeft" state="frozen"/>
      <selection pane="bottomLeft" activeCell="L84" sqref="L84:N84"/>
    </sheetView>
  </sheetViews>
  <sheetFormatPr defaultColWidth="8.85546875" defaultRowHeight="12.75" x14ac:dyDescent="0.2"/>
  <cols>
    <col min="1" max="1" width="3.7109375" style="10" customWidth="1"/>
    <col min="2" max="2" width="9.42578125" bestFit="1" customWidth="1"/>
    <col min="3" max="3" width="7.7109375" bestFit="1" customWidth="1"/>
    <col min="4" max="4" width="7.28515625" bestFit="1" customWidth="1"/>
    <col min="5" max="5" width="15.7109375" bestFit="1" customWidth="1"/>
    <col min="6" max="6" width="4.28515625" style="10" customWidth="1"/>
    <col min="7" max="7" width="10.42578125" style="136" bestFit="1" customWidth="1"/>
    <col min="8" max="8" width="24.42578125" style="10" customWidth="1"/>
    <col min="9" max="9" width="4.28515625" style="11" customWidth="1"/>
    <col min="10" max="10" width="10.42578125" style="55" bestFit="1" customWidth="1"/>
    <col min="11" max="11" width="24.42578125" style="11" customWidth="1"/>
    <col min="12" max="13" width="8.42578125" style="31" customWidth="1"/>
    <col min="14" max="14" width="9.140625" style="55"/>
    <col min="15" max="15" width="9.140625" style="133"/>
    <col min="16" max="16" width="10.28515625" style="129" bestFit="1" customWidth="1"/>
    <col min="17" max="17" width="33.85546875" style="29" customWidth="1"/>
    <col min="18" max="34" width="9.140625" hidden="1" customWidth="1"/>
    <col min="35" max="35" width="41.140625" hidden="1" customWidth="1"/>
    <col min="36" max="36" width="8.85546875" style="10"/>
  </cols>
  <sheetData>
    <row r="1" spans="1:36" ht="29.25" customHeight="1" x14ac:dyDescent="0.4">
      <c r="A1" s="380" t="s">
        <v>98</v>
      </c>
      <c r="B1" s="380"/>
      <c r="C1" s="380"/>
      <c r="D1" s="380"/>
      <c r="E1" s="380"/>
      <c r="F1" s="380"/>
      <c r="G1" s="380"/>
      <c r="H1" s="380"/>
      <c r="K1" s="70" t="s">
        <v>99</v>
      </c>
      <c r="L1" s="410" t="s">
        <v>5</v>
      </c>
      <c r="M1" s="410"/>
      <c r="N1" s="410"/>
      <c r="O1" s="156"/>
    </row>
    <row r="2" spans="1:36" s="12" customFormat="1" ht="18" x14ac:dyDescent="0.25">
      <c r="A2" s="407" t="s">
        <v>1</v>
      </c>
      <c r="B2" s="407"/>
      <c r="C2" s="386">
        <v>0</v>
      </c>
      <c r="D2" s="386"/>
      <c r="E2" s="386"/>
      <c r="F2" s="386"/>
      <c r="G2" s="386"/>
      <c r="H2" s="386"/>
      <c r="J2" s="14"/>
      <c r="K2" s="70" t="s">
        <v>2</v>
      </c>
      <c r="L2" s="411" t="s">
        <v>3</v>
      </c>
      <c r="M2" s="411"/>
      <c r="N2" s="411"/>
      <c r="O2" s="157"/>
      <c r="P2" s="128"/>
      <c r="Q2" s="57"/>
      <c r="AA2" s="371" t="s">
        <v>100</v>
      </c>
      <c r="AB2" s="371"/>
      <c r="AC2" s="371"/>
      <c r="AD2" s="371"/>
      <c r="AE2" s="371"/>
      <c r="AF2" s="371"/>
      <c r="AG2" s="371"/>
      <c r="AH2" s="371"/>
      <c r="AJ2" s="44"/>
    </row>
    <row r="3" spans="1:36" s="12" customFormat="1" ht="6" customHeight="1" x14ac:dyDescent="0.25">
      <c r="A3" s="41"/>
      <c r="B3" s="41"/>
      <c r="C3" s="41"/>
      <c r="D3" s="56"/>
      <c r="E3" s="56"/>
      <c r="F3" s="56"/>
      <c r="G3" s="135"/>
      <c r="H3" s="56"/>
      <c r="J3" s="14"/>
      <c r="L3" s="13"/>
      <c r="M3" s="13"/>
      <c r="N3" s="14"/>
      <c r="O3" s="132"/>
      <c r="P3" s="128"/>
      <c r="Q3" s="57"/>
      <c r="AJ3" s="44"/>
    </row>
    <row r="4" spans="1:36" s="63" customFormat="1" ht="11.25" x14ac:dyDescent="0.2">
      <c r="A4" s="63" t="s">
        <v>101</v>
      </c>
      <c r="B4" s="63" t="s">
        <v>102</v>
      </c>
      <c r="C4" s="63" t="s">
        <v>103</v>
      </c>
      <c r="D4" s="63" t="s">
        <v>104</v>
      </c>
      <c r="E4" s="63" t="s">
        <v>105</v>
      </c>
      <c r="G4" s="66" t="s">
        <v>106</v>
      </c>
      <c r="H4" s="63" t="s">
        <v>107</v>
      </c>
      <c r="I4" s="64"/>
      <c r="J4" s="66" t="s">
        <v>106</v>
      </c>
      <c r="K4" s="63" t="s">
        <v>107</v>
      </c>
      <c r="L4" s="65" t="s">
        <v>21</v>
      </c>
      <c r="M4" s="65" t="s">
        <v>108</v>
      </c>
      <c r="N4" s="66" t="s">
        <v>22</v>
      </c>
      <c r="O4" s="67" t="s">
        <v>109</v>
      </c>
      <c r="P4" s="68" t="s">
        <v>110</v>
      </c>
      <c r="Q4" s="69" t="s">
        <v>111</v>
      </c>
      <c r="R4" s="63" t="s">
        <v>106</v>
      </c>
      <c r="S4" s="63" t="s">
        <v>112</v>
      </c>
      <c r="T4" s="63" t="s">
        <v>113</v>
      </c>
      <c r="U4" s="63" t="s">
        <v>114</v>
      </c>
      <c r="V4" s="63" t="s">
        <v>115</v>
      </c>
      <c r="W4" s="63" t="s">
        <v>116</v>
      </c>
      <c r="X4" s="63" t="s">
        <v>117</v>
      </c>
      <c r="Y4" s="63" t="s">
        <v>118</v>
      </c>
      <c r="Z4" s="63" t="s">
        <v>119</v>
      </c>
      <c r="AA4" s="63" t="s">
        <v>120</v>
      </c>
      <c r="AB4" s="63" t="s">
        <v>121</v>
      </c>
      <c r="AC4" s="63" t="s">
        <v>122</v>
      </c>
      <c r="AD4" s="63" t="s">
        <v>123</v>
      </c>
      <c r="AE4" s="63" t="s">
        <v>124</v>
      </c>
      <c r="AF4" s="63" t="s">
        <v>108</v>
      </c>
      <c r="AG4" s="63" t="s">
        <v>125</v>
      </c>
      <c r="AH4" s="63" t="s">
        <v>126</v>
      </c>
      <c r="AI4" s="63" t="s">
        <v>127</v>
      </c>
      <c r="AJ4" s="63" t="s">
        <v>108</v>
      </c>
    </row>
    <row r="5" spans="1:36" s="63" customFormat="1" ht="5.25" customHeight="1" x14ac:dyDescent="0.2">
      <c r="G5" s="66"/>
      <c r="I5" s="64"/>
      <c r="J5" s="66"/>
      <c r="K5" s="64"/>
      <c r="L5" s="65"/>
      <c r="M5" s="65"/>
      <c r="N5" s="66"/>
      <c r="O5" s="67"/>
      <c r="P5" s="68"/>
      <c r="Q5" s="69"/>
    </row>
    <row r="6" spans="1:36" ht="19.5" customHeight="1" x14ac:dyDescent="0.2">
      <c r="A6" s="207">
        <v>1</v>
      </c>
      <c r="B6" s="208" t="s">
        <v>128</v>
      </c>
      <c r="C6" s="208" t="s">
        <v>129</v>
      </c>
      <c r="D6" s="208" t="s">
        <v>130</v>
      </c>
      <c r="E6" s="209" t="s">
        <v>131</v>
      </c>
      <c r="F6" s="387"/>
      <c r="G6" s="210">
        <v>1627910</v>
      </c>
      <c r="H6" s="211" t="s">
        <v>132</v>
      </c>
      <c r="I6" s="158"/>
      <c r="J6" s="158"/>
      <c r="K6" s="159"/>
      <c r="L6" s="212">
        <v>4</v>
      </c>
      <c r="M6" s="213">
        <v>4043</v>
      </c>
      <c r="N6" s="213">
        <v>1</v>
      </c>
      <c r="O6" s="60"/>
      <c r="P6" s="127"/>
      <c r="Q6" s="62"/>
      <c r="R6">
        <v>1627910</v>
      </c>
      <c r="S6" t="e">
        <v>#REF!</v>
      </c>
      <c r="T6" t="e">
        <v>#REF!</v>
      </c>
      <c r="U6" t="e">
        <v>#REF!</v>
      </c>
      <c r="V6" t="e">
        <v>#REF!</v>
      </c>
      <c r="W6" t="s">
        <v>130</v>
      </c>
      <c r="X6" t="s">
        <v>131</v>
      </c>
      <c r="Y6" t="s">
        <v>500</v>
      </c>
      <c r="Z6">
        <v>1</v>
      </c>
      <c r="AA6" t="e">
        <v>#REF!</v>
      </c>
      <c r="AB6" t="e">
        <v>#REF!</v>
      </c>
      <c r="AC6" t="e">
        <v>#REF!</v>
      </c>
      <c r="AE6" t="e">
        <v>#REF!</v>
      </c>
      <c r="AF6">
        <v>4043</v>
      </c>
      <c r="AG6">
        <v>13</v>
      </c>
      <c r="AH6" t="s">
        <v>133</v>
      </c>
      <c r="AI6" t="e">
        <v>#REF!</v>
      </c>
    </row>
    <row r="7" spans="1:36" ht="19.5" customHeight="1" x14ac:dyDescent="0.2">
      <c r="A7" s="207">
        <v>2</v>
      </c>
      <c r="B7" s="208" t="s">
        <v>134</v>
      </c>
      <c r="C7" s="208" t="s">
        <v>129</v>
      </c>
      <c r="D7" s="208" t="s">
        <v>130</v>
      </c>
      <c r="E7" s="209" t="s">
        <v>131</v>
      </c>
      <c r="F7" s="387"/>
      <c r="G7" s="210">
        <v>1596110</v>
      </c>
      <c r="H7" s="211" t="s">
        <v>135</v>
      </c>
      <c r="I7" s="158"/>
      <c r="J7" s="158"/>
      <c r="K7" s="159"/>
      <c r="L7" s="212">
        <v>3</v>
      </c>
      <c r="M7" s="213">
        <v>3536</v>
      </c>
      <c r="N7" s="213">
        <v>2</v>
      </c>
      <c r="O7" s="60"/>
      <c r="P7" s="127"/>
      <c r="Q7" s="62"/>
      <c r="R7">
        <v>1596110</v>
      </c>
      <c r="S7" t="e">
        <v>#REF!</v>
      </c>
      <c r="T7" t="e">
        <v>#REF!</v>
      </c>
      <c r="U7" t="e">
        <v>#REF!</v>
      </c>
      <c r="V7" t="e">
        <v>#REF!</v>
      </c>
      <c r="W7" t="s">
        <v>130</v>
      </c>
      <c r="X7" t="s">
        <v>131</v>
      </c>
      <c r="Y7" t="s">
        <v>500</v>
      </c>
      <c r="Z7">
        <v>2</v>
      </c>
      <c r="AA7" t="e">
        <v>#REF!</v>
      </c>
      <c r="AB7" t="e">
        <v>#REF!</v>
      </c>
      <c r="AC7" t="e">
        <v>#REF!</v>
      </c>
      <c r="AE7" t="e">
        <v>#REF!</v>
      </c>
      <c r="AF7">
        <v>3536</v>
      </c>
      <c r="AG7">
        <v>13</v>
      </c>
      <c r="AH7" t="s">
        <v>133</v>
      </c>
      <c r="AI7" t="e">
        <v>#REF!</v>
      </c>
    </row>
    <row r="8" spans="1:36" ht="19.5" customHeight="1" x14ac:dyDescent="0.2">
      <c r="A8" s="207">
        <v>3</v>
      </c>
      <c r="B8" s="208" t="s">
        <v>128</v>
      </c>
      <c r="C8" s="214" t="s">
        <v>136</v>
      </c>
      <c r="D8" s="208" t="s">
        <v>130</v>
      </c>
      <c r="E8" s="209" t="s">
        <v>137</v>
      </c>
      <c r="F8" s="387"/>
      <c r="G8" s="210">
        <v>1824135</v>
      </c>
      <c r="H8" s="211" t="s">
        <v>138</v>
      </c>
      <c r="I8" s="158"/>
      <c r="J8" s="158"/>
      <c r="K8" s="159"/>
      <c r="L8" s="212">
        <v>4</v>
      </c>
      <c r="M8" s="213">
        <v>4262</v>
      </c>
      <c r="N8" s="213">
        <v>1</v>
      </c>
      <c r="O8" s="60"/>
      <c r="P8" s="127"/>
      <c r="Q8" s="62"/>
      <c r="R8">
        <v>1824135</v>
      </c>
      <c r="S8" t="e">
        <v>#REF!</v>
      </c>
      <c r="T8" t="e">
        <v>#REF!</v>
      </c>
      <c r="U8" t="e">
        <v>#REF!</v>
      </c>
      <c r="V8" t="e">
        <v>#REF!</v>
      </c>
      <c r="W8" t="s">
        <v>130</v>
      </c>
      <c r="X8" t="s">
        <v>137</v>
      </c>
      <c r="Y8" t="s">
        <v>501</v>
      </c>
      <c r="Z8">
        <v>3</v>
      </c>
      <c r="AA8" t="e">
        <v>#REF!</v>
      </c>
      <c r="AB8" t="e">
        <v>#REF!</v>
      </c>
      <c r="AC8" t="e">
        <v>#REF!</v>
      </c>
      <c r="AE8" t="e">
        <v>#REF!</v>
      </c>
      <c r="AF8">
        <v>4262</v>
      </c>
      <c r="AG8">
        <v>10</v>
      </c>
      <c r="AH8" t="s">
        <v>133</v>
      </c>
      <c r="AI8" t="e">
        <v>#REF!</v>
      </c>
    </row>
    <row r="9" spans="1:36" ht="19.5" customHeight="1" x14ac:dyDescent="0.2">
      <c r="A9" s="207">
        <v>4</v>
      </c>
      <c r="B9" s="208" t="s">
        <v>134</v>
      </c>
      <c r="C9" s="208" t="s">
        <v>136</v>
      </c>
      <c r="D9" s="208" t="s">
        <v>130</v>
      </c>
      <c r="E9" s="209" t="s">
        <v>137</v>
      </c>
      <c r="F9" s="387"/>
      <c r="G9" s="210">
        <v>1710467</v>
      </c>
      <c r="H9" s="211" t="s">
        <v>139</v>
      </c>
      <c r="I9" s="158"/>
      <c r="J9" s="158"/>
      <c r="K9" s="159"/>
      <c r="L9" s="212">
        <v>1</v>
      </c>
      <c r="M9" s="213">
        <v>3352</v>
      </c>
      <c r="N9" s="213">
        <v>4</v>
      </c>
      <c r="O9" s="60"/>
      <c r="P9" s="127"/>
      <c r="Q9" s="62"/>
      <c r="R9">
        <v>1710467</v>
      </c>
      <c r="S9" t="e">
        <v>#REF!</v>
      </c>
      <c r="T9" t="e">
        <v>#REF!</v>
      </c>
      <c r="U9" t="e">
        <v>#REF!</v>
      </c>
      <c r="V9" t="e">
        <v>#REF!</v>
      </c>
      <c r="W9" t="s">
        <v>130</v>
      </c>
      <c r="X9" t="s">
        <v>137</v>
      </c>
      <c r="Y9" t="s">
        <v>501</v>
      </c>
      <c r="Z9">
        <v>4</v>
      </c>
      <c r="AA9" t="e">
        <v>#REF!</v>
      </c>
      <c r="AB9" t="e">
        <v>#REF!</v>
      </c>
      <c r="AC9" t="e">
        <v>#REF!</v>
      </c>
      <c r="AE9" t="e">
        <v>#REF!</v>
      </c>
      <c r="AF9">
        <v>3352</v>
      </c>
      <c r="AG9">
        <v>10</v>
      </c>
      <c r="AH9" t="s">
        <v>133</v>
      </c>
      <c r="AI9" t="e">
        <v>#REF!</v>
      </c>
    </row>
    <row r="10" spans="1:36" ht="19.5" customHeight="1" x14ac:dyDescent="0.2">
      <c r="A10" s="207">
        <v>5</v>
      </c>
      <c r="B10" s="208" t="s">
        <v>128</v>
      </c>
      <c r="C10" s="208" t="s">
        <v>140</v>
      </c>
      <c r="D10" s="208" t="s">
        <v>130</v>
      </c>
      <c r="E10" s="209" t="s">
        <v>141</v>
      </c>
      <c r="F10" s="387"/>
      <c r="G10" s="210">
        <v>1681987</v>
      </c>
      <c r="H10" s="211" t="s">
        <v>142</v>
      </c>
      <c r="I10" s="158"/>
      <c r="J10" s="158"/>
      <c r="K10" s="159"/>
      <c r="L10" s="212">
        <v>3</v>
      </c>
      <c r="M10" s="213">
        <v>4359</v>
      </c>
      <c r="N10" s="213">
        <v>2</v>
      </c>
      <c r="O10" s="60"/>
      <c r="P10" s="127"/>
      <c r="Q10" s="62"/>
      <c r="R10">
        <v>1681987</v>
      </c>
      <c r="S10" t="e">
        <v>#REF!</v>
      </c>
      <c r="T10" t="e">
        <v>#REF!</v>
      </c>
      <c r="U10" t="e">
        <v>#REF!</v>
      </c>
      <c r="V10" t="e">
        <v>#REF!</v>
      </c>
      <c r="W10" t="s">
        <v>130</v>
      </c>
      <c r="X10" t="s">
        <v>141</v>
      </c>
      <c r="Y10" t="s">
        <v>502</v>
      </c>
      <c r="Z10">
        <v>5</v>
      </c>
      <c r="AA10" t="e">
        <v>#REF!</v>
      </c>
      <c r="AB10" t="e">
        <v>#REF!</v>
      </c>
      <c r="AC10" t="e">
        <v>#REF!</v>
      </c>
      <c r="AE10" t="e">
        <v>#REF!</v>
      </c>
      <c r="AF10">
        <v>4359</v>
      </c>
      <c r="AG10">
        <v>7</v>
      </c>
      <c r="AH10" t="s">
        <v>133</v>
      </c>
      <c r="AI10" t="e">
        <v>#REF!</v>
      </c>
    </row>
    <row r="11" spans="1:36" ht="19.5" customHeight="1" x14ac:dyDescent="0.2">
      <c r="A11" s="207">
        <v>6</v>
      </c>
      <c r="B11" s="208" t="s">
        <v>134</v>
      </c>
      <c r="C11" s="208" t="s">
        <v>140</v>
      </c>
      <c r="D11" s="208" t="s">
        <v>130</v>
      </c>
      <c r="E11" s="209" t="s">
        <v>141</v>
      </c>
      <c r="F11" s="387"/>
      <c r="G11" s="210">
        <v>1627912</v>
      </c>
      <c r="H11" s="211" t="s">
        <v>143</v>
      </c>
      <c r="I11" s="158"/>
      <c r="J11" s="158"/>
      <c r="K11" s="159"/>
      <c r="L11" s="212">
        <v>3</v>
      </c>
      <c r="M11" s="213">
        <v>4154</v>
      </c>
      <c r="N11" s="213">
        <v>2</v>
      </c>
      <c r="O11" s="60"/>
      <c r="P11" s="127"/>
      <c r="Q11" s="62"/>
      <c r="R11">
        <v>1627912</v>
      </c>
      <c r="S11" t="e">
        <v>#REF!</v>
      </c>
      <c r="T11" t="e">
        <v>#REF!</v>
      </c>
      <c r="U11" t="e">
        <v>#REF!</v>
      </c>
      <c r="V11" t="e">
        <v>#REF!</v>
      </c>
      <c r="W11" t="s">
        <v>130</v>
      </c>
      <c r="X11" t="s">
        <v>141</v>
      </c>
      <c r="Y11" t="s">
        <v>502</v>
      </c>
      <c r="Z11">
        <v>6</v>
      </c>
      <c r="AA11" t="e">
        <v>#REF!</v>
      </c>
      <c r="AB11" t="e">
        <v>#REF!</v>
      </c>
      <c r="AC11" t="e">
        <v>#REF!</v>
      </c>
      <c r="AE11" t="e">
        <v>#REF!</v>
      </c>
      <c r="AF11">
        <v>4154</v>
      </c>
      <c r="AG11">
        <v>7</v>
      </c>
      <c r="AH11" t="s">
        <v>133</v>
      </c>
      <c r="AI11" t="e">
        <v>#REF!</v>
      </c>
    </row>
    <row r="12" spans="1:36" ht="19.5" customHeight="1" x14ac:dyDescent="0.2">
      <c r="A12" s="207">
        <v>7</v>
      </c>
      <c r="B12" s="208" t="s">
        <v>128</v>
      </c>
      <c r="C12" s="208" t="s">
        <v>144</v>
      </c>
      <c r="D12" s="208" t="s">
        <v>130</v>
      </c>
      <c r="E12" s="209" t="s">
        <v>145</v>
      </c>
      <c r="F12" s="387"/>
      <c r="G12" s="210">
        <v>1674586</v>
      </c>
      <c r="H12" s="211" t="s">
        <v>146</v>
      </c>
      <c r="I12" s="158"/>
      <c r="J12" s="158"/>
      <c r="K12" s="159"/>
      <c r="L12" s="212">
        <v>2</v>
      </c>
      <c r="M12" s="213">
        <v>3994</v>
      </c>
      <c r="N12" s="213">
        <v>3</v>
      </c>
      <c r="O12" s="60"/>
      <c r="P12" s="127"/>
      <c r="Q12" s="62"/>
      <c r="R12">
        <v>1627911</v>
      </c>
      <c r="S12" t="e">
        <v>#REF!</v>
      </c>
      <c r="T12" t="e">
        <v>#REF!</v>
      </c>
      <c r="U12" t="e">
        <v>#REF!</v>
      </c>
      <c r="V12" t="e">
        <v>#REF!</v>
      </c>
      <c r="W12" t="s">
        <v>130</v>
      </c>
      <c r="X12" t="s">
        <v>131</v>
      </c>
      <c r="Y12" t="s">
        <v>500</v>
      </c>
      <c r="Z12">
        <v>9</v>
      </c>
      <c r="AA12" t="e">
        <v>#REF!</v>
      </c>
      <c r="AB12" t="e">
        <v>#REF!</v>
      </c>
      <c r="AC12" t="e">
        <v>#REF!</v>
      </c>
      <c r="AE12" t="e">
        <v>#REF!</v>
      </c>
      <c r="AF12">
        <v>4132</v>
      </c>
      <c r="AG12">
        <v>13</v>
      </c>
      <c r="AH12" t="s">
        <v>133</v>
      </c>
      <c r="AI12" t="e">
        <v>#REF!</v>
      </c>
    </row>
    <row r="13" spans="1:36" ht="19.5" customHeight="1" x14ac:dyDescent="0.2">
      <c r="A13" s="207">
        <v>8</v>
      </c>
      <c r="B13" s="208" t="s">
        <v>134</v>
      </c>
      <c r="C13" s="208" t="s">
        <v>144</v>
      </c>
      <c r="D13" s="208" t="s">
        <v>130</v>
      </c>
      <c r="E13" s="209" t="s">
        <v>145</v>
      </c>
      <c r="F13" s="387"/>
      <c r="G13" s="210">
        <v>1721817</v>
      </c>
      <c r="H13" s="211" t="s">
        <v>147</v>
      </c>
      <c r="I13" s="158"/>
      <c r="J13" s="158"/>
      <c r="K13" s="159"/>
      <c r="L13" s="212">
        <v>3</v>
      </c>
      <c r="M13" s="213">
        <v>3769</v>
      </c>
      <c r="N13" s="213">
        <v>2</v>
      </c>
      <c r="O13" s="60"/>
      <c r="P13" s="127"/>
      <c r="Q13" s="62"/>
      <c r="R13">
        <v>1721818</v>
      </c>
      <c r="S13" t="e">
        <v>#REF!</v>
      </c>
      <c r="T13" t="e">
        <v>#REF!</v>
      </c>
      <c r="U13" t="e">
        <v>#REF!</v>
      </c>
      <c r="V13" t="e">
        <v>#REF!</v>
      </c>
      <c r="W13" t="s">
        <v>130</v>
      </c>
      <c r="X13" t="s">
        <v>131</v>
      </c>
      <c r="Y13" t="s">
        <v>500</v>
      </c>
      <c r="Z13">
        <v>10</v>
      </c>
      <c r="AA13" t="e">
        <v>#REF!</v>
      </c>
      <c r="AB13" t="e">
        <v>#REF!</v>
      </c>
      <c r="AC13" t="e">
        <v>#REF!</v>
      </c>
      <c r="AE13" t="e">
        <v>#REF!</v>
      </c>
      <c r="AF13">
        <v>3221</v>
      </c>
      <c r="AG13">
        <v>13</v>
      </c>
      <c r="AH13" t="s">
        <v>133</v>
      </c>
      <c r="AI13" t="e">
        <v>#REF!</v>
      </c>
    </row>
    <row r="14" spans="1:36" ht="19.5" customHeight="1" x14ac:dyDescent="0.2">
      <c r="A14" s="207">
        <v>9</v>
      </c>
      <c r="B14" s="208" t="s">
        <v>128</v>
      </c>
      <c r="C14" s="208" t="s">
        <v>148</v>
      </c>
      <c r="D14" s="208" t="s">
        <v>130</v>
      </c>
      <c r="E14" s="209" t="s">
        <v>131</v>
      </c>
      <c r="F14" s="387"/>
      <c r="G14" s="210">
        <v>1627911</v>
      </c>
      <c r="H14" s="211" t="s">
        <v>149</v>
      </c>
      <c r="I14" s="158"/>
      <c r="J14" s="158"/>
      <c r="K14" s="159"/>
      <c r="L14" s="212">
        <v>4</v>
      </c>
      <c r="M14" s="213">
        <v>4132</v>
      </c>
      <c r="N14" s="213">
        <v>1</v>
      </c>
      <c r="O14" s="60"/>
      <c r="P14" s="127"/>
      <c r="Q14" s="62"/>
      <c r="R14">
        <v>1682353</v>
      </c>
      <c r="S14" t="e">
        <v>#REF!</v>
      </c>
      <c r="T14" t="e">
        <v>#REF!</v>
      </c>
      <c r="U14" t="e">
        <v>#REF!</v>
      </c>
      <c r="V14" t="e">
        <v>#REF!</v>
      </c>
      <c r="W14" t="s">
        <v>130</v>
      </c>
      <c r="X14" t="s">
        <v>141</v>
      </c>
      <c r="Y14" t="s">
        <v>502</v>
      </c>
      <c r="Z14">
        <v>15</v>
      </c>
      <c r="AA14" t="e">
        <v>#REF!</v>
      </c>
      <c r="AB14" t="e">
        <v>#REF!</v>
      </c>
      <c r="AC14" t="e">
        <v>#REF!</v>
      </c>
      <c r="AE14" t="e">
        <v>#REF!</v>
      </c>
      <c r="AF14">
        <v>4340</v>
      </c>
      <c r="AG14">
        <v>7</v>
      </c>
      <c r="AH14" t="s">
        <v>133</v>
      </c>
      <c r="AI14" t="e">
        <v>#REF!</v>
      </c>
    </row>
    <row r="15" spans="1:36" ht="19.5" customHeight="1" x14ac:dyDescent="0.2">
      <c r="A15" s="207">
        <v>10</v>
      </c>
      <c r="B15" s="208" t="s">
        <v>134</v>
      </c>
      <c r="C15" s="208" t="s">
        <v>148</v>
      </c>
      <c r="D15" s="208" t="s">
        <v>130</v>
      </c>
      <c r="E15" s="209" t="s">
        <v>131</v>
      </c>
      <c r="F15" s="388"/>
      <c r="G15" s="210">
        <v>1721818</v>
      </c>
      <c r="H15" s="211" t="s">
        <v>150</v>
      </c>
      <c r="I15" s="160"/>
      <c r="J15" s="160"/>
      <c r="K15" s="161"/>
      <c r="L15" s="212">
        <v>1</v>
      </c>
      <c r="M15" s="213">
        <v>3221</v>
      </c>
      <c r="N15" s="213">
        <v>4</v>
      </c>
      <c r="O15" s="60"/>
      <c r="P15" s="127"/>
      <c r="Q15" s="62"/>
      <c r="R15">
        <v>1596110</v>
      </c>
      <c r="S15" t="e">
        <v>#REF!</v>
      </c>
      <c r="T15" t="e">
        <v>#REF!</v>
      </c>
      <c r="U15" t="e">
        <v>#REF!</v>
      </c>
      <c r="V15" t="e">
        <v>#REF!</v>
      </c>
      <c r="W15" t="s">
        <v>130</v>
      </c>
      <c r="X15" t="s">
        <v>141</v>
      </c>
      <c r="Y15" t="s">
        <v>502</v>
      </c>
      <c r="Z15">
        <v>16</v>
      </c>
      <c r="AA15" t="e">
        <v>#REF!</v>
      </c>
      <c r="AB15" t="e">
        <v>#REF!</v>
      </c>
      <c r="AC15" t="e">
        <v>#REF!</v>
      </c>
      <c r="AE15" t="e">
        <v>#REF!</v>
      </c>
      <c r="AF15">
        <v>3595</v>
      </c>
      <c r="AG15">
        <v>7</v>
      </c>
      <c r="AH15" t="s">
        <v>133</v>
      </c>
      <c r="AI15" t="e">
        <v>#REF!</v>
      </c>
    </row>
    <row r="16" spans="1:36" ht="19.5" customHeight="1" x14ac:dyDescent="0.2">
      <c r="A16" s="207">
        <v>11</v>
      </c>
      <c r="B16" s="208" t="s">
        <v>128</v>
      </c>
      <c r="C16" s="208" t="s">
        <v>129</v>
      </c>
      <c r="D16" s="208" t="s">
        <v>151</v>
      </c>
      <c r="E16" s="209" t="s">
        <v>152</v>
      </c>
      <c r="F16" s="215" t="s">
        <v>153</v>
      </c>
      <c r="G16" s="210">
        <v>1627910</v>
      </c>
      <c r="H16" s="211" t="s">
        <v>132</v>
      </c>
      <c r="I16" s="216" t="s">
        <v>154</v>
      </c>
      <c r="J16" s="210">
        <v>1652860</v>
      </c>
      <c r="K16" s="211" t="s">
        <v>155</v>
      </c>
      <c r="L16" s="378"/>
      <c r="M16" s="379"/>
      <c r="N16" s="379"/>
      <c r="O16" s="60"/>
      <c r="P16" s="127"/>
      <c r="Q16" s="62"/>
      <c r="R16">
        <v>1627910</v>
      </c>
      <c r="S16" t="e">
        <v>#REF!</v>
      </c>
      <c r="T16" t="e">
        <v>#REF!</v>
      </c>
      <c r="U16" t="e">
        <v>#REF!</v>
      </c>
      <c r="V16" t="e">
        <v>#REF!</v>
      </c>
      <c r="W16" t="s">
        <v>130</v>
      </c>
      <c r="X16" t="s">
        <v>137</v>
      </c>
      <c r="Y16" t="s">
        <v>501</v>
      </c>
      <c r="Z16">
        <v>19</v>
      </c>
      <c r="AA16" t="e">
        <v>#REF!</v>
      </c>
      <c r="AB16" t="e">
        <v>#REF!</v>
      </c>
      <c r="AC16" t="e">
        <v>#REF!</v>
      </c>
      <c r="AE16" t="e">
        <v>#REF!</v>
      </c>
      <c r="AF16">
        <v>3813</v>
      </c>
      <c r="AG16">
        <v>10</v>
      </c>
      <c r="AH16" t="s">
        <v>133</v>
      </c>
      <c r="AI16" t="e">
        <v>#REF!</v>
      </c>
    </row>
    <row r="17" spans="1:36" ht="19.5" customHeight="1" x14ac:dyDescent="0.2">
      <c r="A17" s="395"/>
      <c r="B17" s="396"/>
      <c r="C17" s="396"/>
      <c r="D17" s="396"/>
      <c r="E17" s="397"/>
      <c r="F17" s="215" t="s">
        <v>156</v>
      </c>
      <c r="G17" s="210">
        <v>1835301</v>
      </c>
      <c r="H17" s="211" t="s">
        <v>157</v>
      </c>
      <c r="I17" s="216" t="s">
        <v>158</v>
      </c>
      <c r="J17" s="210">
        <v>1681987</v>
      </c>
      <c r="K17" s="211" t="s">
        <v>142</v>
      </c>
      <c r="L17" s="212">
        <v>4</v>
      </c>
      <c r="M17" s="217">
        <v>25013</v>
      </c>
      <c r="N17" s="217">
        <v>1</v>
      </c>
      <c r="O17" s="60"/>
      <c r="P17" s="127"/>
      <c r="Q17" s="62"/>
      <c r="R17">
        <v>1648248</v>
      </c>
      <c r="S17" t="e">
        <v>#REF!</v>
      </c>
      <c r="T17" t="e">
        <v>#REF!</v>
      </c>
      <c r="U17" t="e">
        <v>#REF!</v>
      </c>
      <c r="V17" t="e">
        <v>#REF!</v>
      </c>
      <c r="W17" t="s">
        <v>130</v>
      </c>
      <c r="X17" t="s">
        <v>137</v>
      </c>
      <c r="Y17" t="s">
        <v>501</v>
      </c>
      <c r="Z17">
        <v>20</v>
      </c>
      <c r="AA17" t="e">
        <v>#REF!</v>
      </c>
      <c r="AB17" t="e">
        <v>#REF!</v>
      </c>
      <c r="AC17" t="e">
        <v>#REF!</v>
      </c>
      <c r="AE17" t="e">
        <v>#REF!</v>
      </c>
      <c r="AF17">
        <v>4001</v>
      </c>
      <c r="AG17">
        <v>10</v>
      </c>
      <c r="AH17" t="s">
        <v>133</v>
      </c>
      <c r="AI17" t="e">
        <v>#REF!</v>
      </c>
    </row>
    <row r="18" spans="1:36" ht="19.5" customHeight="1" x14ac:dyDescent="0.2">
      <c r="A18" s="207">
        <v>12</v>
      </c>
      <c r="B18" s="208" t="s">
        <v>134</v>
      </c>
      <c r="C18" s="208" t="s">
        <v>129</v>
      </c>
      <c r="D18" s="208" t="s">
        <v>151</v>
      </c>
      <c r="E18" s="209" t="s">
        <v>152</v>
      </c>
      <c r="F18" s="218" t="s">
        <v>153</v>
      </c>
      <c r="G18" s="210">
        <v>1649026</v>
      </c>
      <c r="H18" s="211" t="s">
        <v>159</v>
      </c>
      <c r="I18" s="216" t="s">
        <v>154</v>
      </c>
      <c r="J18" s="210">
        <v>1596110</v>
      </c>
      <c r="K18" s="211" t="s">
        <v>135</v>
      </c>
      <c r="L18" s="378"/>
      <c r="M18" s="379"/>
      <c r="N18" s="379"/>
      <c r="O18" s="60"/>
      <c r="P18" s="127"/>
      <c r="Q18" s="62"/>
      <c r="R18">
        <v>1652860</v>
      </c>
      <c r="S18" t="e">
        <v>#REF!</v>
      </c>
      <c r="T18" t="e">
        <v>#REF!</v>
      </c>
      <c r="U18" t="e">
        <v>#REF!</v>
      </c>
      <c r="V18" t="e">
        <v>#REF!</v>
      </c>
      <c r="W18" t="s">
        <v>130</v>
      </c>
      <c r="X18" t="s">
        <v>145</v>
      </c>
      <c r="Y18" t="s">
        <v>503</v>
      </c>
      <c r="Z18">
        <v>21</v>
      </c>
      <c r="AA18" t="e">
        <v>#REF!</v>
      </c>
      <c r="AB18" t="e">
        <v>#REF!</v>
      </c>
      <c r="AC18" t="e">
        <v>#REF!</v>
      </c>
      <c r="AE18" t="e">
        <v>#REF!</v>
      </c>
      <c r="AF18">
        <v>4310</v>
      </c>
      <c r="AG18">
        <v>1</v>
      </c>
      <c r="AH18" t="s">
        <v>133</v>
      </c>
      <c r="AI18" t="e">
        <v>#REF!</v>
      </c>
    </row>
    <row r="19" spans="1:36" ht="19.5" customHeight="1" x14ac:dyDescent="0.2">
      <c r="A19" s="395"/>
      <c r="B19" s="396"/>
      <c r="C19" s="396"/>
      <c r="D19" s="396"/>
      <c r="E19" s="397"/>
      <c r="F19" s="215" t="s">
        <v>156</v>
      </c>
      <c r="G19" s="210">
        <v>1648248</v>
      </c>
      <c r="H19" s="211" t="s">
        <v>160</v>
      </c>
      <c r="I19" s="216" t="s">
        <v>158</v>
      </c>
      <c r="J19" s="210">
        <v>1643968</v>
      </c>
      <c r="K19" s="211" t="s">
        <v>161</v>
      </c>
      <c r="L19" s="219">
        <v>4</v>
      </c>
      <c r="M19" s="213">
        <v>22130</v>
      </c>
      <c r="N19" s="213">
        <v>1</v>
      </c>
      <c r="O19" s="60"/>
      <c r="P19" s="127"/>
      <c r="Q19" s="62"/>
      <c r="R19">
        <v>1721241</v>
      </c>
      <c r="S19" t="e">
        <v>#REF!</v>
      </c>
      <c r="T19" t="e">
        <v>#REF!</v>
      </c>
      <c r="U19" t="e">
        <v>#REF!</v>
      </c>
      <c r="V19" t="e">
        <v>#REF!</v>
      </c>
      <c r="W19" t="s">
        <v>130</v>
      </c>
      <c r="X19" t="s">
        <v>145</v>
      </c>
      <c r="Y19" t="s">
        <v>503</v>
      </c>
      <c r="Z19">
        <v>22</v>
      </c>
      <c r="AA19" t="e">
        <v>#REF!</v>
      </c>
      <c r="AB19" t="e">
        <v>#REF!</v>
      </c>
      <c r="AC19" t="e">
        <v>#REF!</v>
      </c>
      <c r="AE19" t="e">
        <v>#REF!</v>
      </c>
      <c r="AF19">
        <v>3362</v>
      </c>
      <c r="AG19">
        <v>1</v>
      </c>
      <c r="AH19" t="s">
        <v>133</v>
      </c>
      <c r="AI19" t="e">
        <v>#REF!</v>
      </c>
    </row>
    <row r="20" spans="1:36" ht="19.5" customHeight="1" x14ac:dyDescent="0.2">
      <c r="A20" s="207">
        <v>13</v>
      </c>
      <c r="B20" s="208" t="s">
        <v>128</v>
      </c>
      <c r="C20" s="208" t="s">
        <v>136</v>
      </c>
      <c r="D20" s="208" t="s">
        <v>151</v>
      </c>
      <c r="E20" s="209" t="s">
        <v>162</v>
      </c>
      <c r="F20" s="220">
        <v>1</v>
      </c>
      <c r="G20" s="210">
        <v>1824135</v>
      </c>
      <c r="H20" s="211" t="s">
        <v>138</v>
      </c>
      <c r="I20" s="221">
        <v>2</v>
      </c>
      <c r="J20" s="210">
        <v>1813246</v>
      </c>
      <c r="K20" s="211" t="s">
        <v>163</v>
      </c>
      <c r="L20" s="378"/>
      <c r="M20" s="379"/>
      <c r="N20" s="379"/>
      <c r="O20" s="60"/>
      <c r="P20" s="127"/>
      <c r="Q20" s="62"/>
      <c r="R20">
        <v>1682353</v>
      </c>
      <c r="S20" t="e">
        <v>#REF!</v>
      </c>
      <c r="T20" t="e">
        <v>#REF!</v>
      </c>
      <c r="U20" t="e">
        <v>#REF!</v>
      </c>
      <c r="V20" t="e">
        <v>#REF!</v>
      </c>
      <c r="W20" t="s">
        <v>130</v>
      </c>
      <c r="X20" t="s">
        <v>141</v>
      </c>
      <c r="Y20" t="s">
        <v>502</v>
      </c>
      <c r="Z20">
        <v>23</v>
      </c>
      <c r="AA20" t="e">
        <v>#REF!</v>
      </c>
      <c r="AB20" t="e">
        <v>#REF!</v>
      </c>
      <c r="AC20" t="e">
        <v>#REF!</v>
      </c>
      <c r="AE20" t="e">
        <v>#REF!</v>
      </c>
      <c r="AF20">
        <v>4418</v>
      </c>
      <c r="AG20">
        <v>7</v>
      </c>
      <c r="AH20" t="s">
        <v>133</v>
      </c>
      <c r="AI20" t="e">
        <v>#REF!</v>
      </c>
    </row>
    <row r="21" spans="1:36" ht="19.5" customHeight="1" x14ac:dyDescent="0.2">
      <c r="A21" s="395"/>
      <c r="B21" s="396"/>
      <c r="C21" s="396"/>
      <c r="D21" s="396"/>
      <c r="E21" s="397"/>
      <c r="F21" s="220">
        <v>3</v>
      </c>
      <c r="G21" s="210">
        <v>1652860</v>
      </c>
      <c r="H21" s="211" t="s">
        <v>155</v>
      </c>
      <c r="I21" s="221">
        <v>4</v>
      </c>
      <c r="J21" s="210">
        <v>1628705</v>
      </c>
      <c r="K21" s="211" t="s">
        <v>164</v>
      </c>
      <c r="L21" s="219">
        <v>4</v>
      </c>
      <c r="M21" s="213">
        <v>23624</v>
      </c>
      <c r="N21" s="213">
        <v>1</v>
      </c>
      <c r="O21" s="60"/>
      <c r="P21" s="127"/>
      <c r="Q21" s="62"/>
      <c r="R21">
        <v>1649026</v>
      </c>
      <c r="S21" t="e">
        <v>#REF!</v>
      </c>
      <c r="T21" t="e">
        <v>#REF!</v>
      </c>
      <c r="U21" t="e">
        <v>#REF!</v>
      </c>
      <c r="V21" t="e">
        <v>#REF!</v>
      </c>
      <c r="W21" t="s">
        <v>130</v>
      </c>
      <c r="X21" t="s">
        <v>141</v>
      </c>
      <c r="Y21" t="s">
        <v>502</v>
      </c>
      <c r="Z21">
        <v>24</v>
      </c>
      <c r="AA21" t="e">
        <v>#REF!</v>
      </c>
      <c r="AB21" t="e">
        <v>#REF!</v>
      </c>
      <c r="AC21" t="e">
        <v>#REF!</v>
      </c>
      <c r="AE21" t="e">
        <v>#REF!</v>
      </c>
      <c r="AF21">
        <v>3865</v>
      </c>
      <c r="AG21">
        <v>7</v>
      </c>
      <c r="AH21" t="s">
        <v>133</v>
      </c>
      <c r="AI21" t="e">
        <v>#REF!</v>
      </c>
    </row>
    <row r="22" spans="1:36" ht="19.5" customHeight="1" x14ac:dyDescent="0.2">
      <c r="A22" s="207">
        <v>14</v>
      </c>
      <c r="B22" s="208" t="s">
        <v>134</v>
      </c>
      <c r="C22" s="208" t="s">
        <v>136</v>
      </c>
      <c r="D22" s="208" t="s">
        <v>151</v>
      </c>
      <c r="E22" s="209" t="s">
        <v>162</v>
      </c>
      <c r="F22" s="218">
        <v>1</v>
      </c>
      <c r="G22" s="210">
        <v>1702267</v>
      </c>
      <c r="H22" s="211" t="s">
        <v>165</v>
      </c>
      <c r="I22" s="222">
        <v>2</v>
      </c>
      <c r="J22" s="210">
        <v>1648156</v>
      </c>
      <c r="K22" s="211" t="s">
        <v>166</v>
      </c>
      <c r="L22" s="378"/>
      <c r="M22" s="379"/>
      <c r="N22" s="379"/>
      <c r="O22" s="60"/>
      <c r="P22" s="127"/>
      <c r="Q22" s="62"/>
      <c r="R22">
        <v>1627910</v>
      </c>
      <c r="S22" t="e">
        <v>#REF!</v>
      </c>
      <c r="T22" t="e">
        <v>#REF!</v>
      </c>
      <c r="U22" t="e">
        <v>#REF!</v>
      </c>
      <c r="V22" t="e">
        <v>#REF!</v>
      </c>
      <c r="W22" t="s">
        <v>130</v>
      </c>
      <c r="X22" t="s">
        <v>137</v>
      </c>
      <c r="Y22" t="s">
        <v>501</v>
      </c>
      <c r="Z22">
        <v>31</v>
      </c>
      <c r="AA22" t="e">
        <v>#REF!</v>
      </c>
      <c r="AB22" t="e">
        <v>#REF!</v>
      </c>
      <c r="AC22" t="e">
        <v>#REF!</v>
      </c>
      <c r="AE22" t="e">
        <v>#REF!</v>
      </c>
      <c r="AF22">
        <v>3860</v>
      </c>
      <c r="AG22">
        <v>10</v>
      </c>
      <c r="AH22" t="s">
        <v>133</v>
      </c>
      <c r="AI22" t="e">
        <v>#REF!</v>
      </c>
    </row>
    <row r="23" spans="1:36" ht="19.5" customHeight="1" x14ac:dyDescent="0.2">
      <c r="A23" s="395"/>
      <c r="B23" s="396"/>
      <c r="C23" s="396"/>
      <c r="D23" s="396"/>
      <c r="E23" s="397"/>
      <c r="F23" s="223">
        <v>3</v>
      </c>
      <c r="G23" s="210">
        <v>1721241</v>
      </c>
      <c r="H23" s="211" t="s">
        <v>167</v>
      </c>
      <c r="I23" s="224">
        <v>4</v>
      </c>
      <c r="J23" s="210">
        <v>1710467</v>
      </c>
      <c r="K23" s="211" t="s">
        <v>139</v>
      </c>
      <c r="L23" s="219">
        <v>2</v>
      </c>
      <c r="M23" s="213">
        <v>21469</v>
      </c>
      <c r="N23" s="213">
        <v>3</v>
      </c>
      <c r="O23" s="60"/>
      <c r="P23" s="127"/>
      <c r="Q23" s="62"/>
      <c r="R23">
        <v>1648248</v>
      </c>
      <c r="S23" t="e">
        <v>#REF!</v>
      </c>
      <c r="T23" t="e">
        <v>#REF!</v>
      </c>
      <c r="U23" t="e">
        <v>#REF!</v>
      </c>
      <c r="V23" t="e">
        <v>#REF!</v>
      </c>
      <c r="W23" t="s">
        <v>130</v>
      </c>
      <c r="X23" t="s">
        <v>137</v>
      </c>
      <c r="Y23" t="s">
        <v>501</v>
      </c>
      <c r="Z23">
        <v>32</v>
      </c>
      <c r="AA23" t="e">
        <v>#REF!</v>
      </c>
      <c r="AB23" t="e">
        <v>#REF!</v>
      </c>
      <c r="AC23" t="e">
        <v>#REF!</v>
      </c>
      <c r="AE23" t="e">
        <v>#REF!</v>
      </c>
      <c r="AF23" t="s">
        <v>31</v>
      </c>
      <c r="AG23">
        <v>10</v>
      </c>
      <c r="AH23" t="s">
        <v>133</v>
      </c>
      <c r="AI23" t="e">
        <v>#REF!</v>
      </c>
    </row>
    <row r="24" spans="1:36" ht="19.5" customHeight="1" x14ac:dyDescent="0.2">
      <c r="A24" s="207">
        <v>15</v>
      </c>
      <c r="B24" s="208" t="s">
        <v>128</v>
      </c>
      <c r="C24" s="208" t="s">
        <v>148</v>
      </c>
      <c r="D24" s="208" t="s">
        <v>130</v>
      </c>
      <c r="E24" s="209" t="s">
        <v>141</v>
      </c>
      <c r="F24" s="387"/>
      <c r="G24" s="210">
        <v>1682353</v>
      </c>
      <c r="H24" s="211" t="s">
        <v>168</v>
      </c>
      <c r="I24" s="158"/>
      <c r="J24" s="158"/>
      <c r="K24" s="159"/>
      <c r="L24" s="212">
        <v>3</v>
      </c>
      <c r="M24" s="213">
        <v>4340</v>
      </c>
      <c r="N24" s="213">
        <v>2</v>
      </c>
      <c r="O24" s="60"/>
      <c r="P24" s="127"/>
      <c r="Q24" s="62"/>
      <c r="R24">
        <v>1813246</v>
      </c>
      <c r="S24" t="e">
        <v>#REF!</v>
      </c>
      <c r="T24" t="e">
        <v>#REF!</v>
      </c>
      <c r="U24" t="e">
        <v>#REF!</v>
      </c>
      <c r="V24" t="e">
        <v>#REF!</v>
      </c>
      <c r="W24" t="s">
        <v>130</v>
      </c>
      <c r="X24" t="s">
        <v>131</v>
      </c>
      <c r="Y24" t="s">
        <v>500</v>
      </c>
      <c r="Z24">
        <v>33</v>
      </c>
      <c r="AA24" t="e">
        <v>#REF!</v>
      </c>
      <c r="AB24" t="e">
        <v>#REF!</v>
      </c>
      <c r="AC24" t="e">
        <v>#REF!</v>
      </c>
      <c r="AE24" t="e">
        <v>#REF!</v>
      </c>
      <c r="AF24">
        <v>4604</v>
      </c>
      <c r="AG24">
        <v>13</v>
      </c>
      <c r="AH24" t="s">
        <v>133</v>
      </c>
      <c r="AI24" t="e">
        <v>#REF!</v>
      </c>
    </row>
    <row r="25" spans="1:36" ht="19.5" customHeight="1" x14ac:dyDescent="0.2">
      <c r="A25" s="207">
        <v>16</v>
      </c>
      <c r="B25" s="208" t="s">
        <v>134</v>
      </c>
      <c r="C25" s="208" t="s">
        <v>148</v>
      </c>
      <c r="D25" s="208" t="s">
        <v>130</v>
      </c>
      <c r="E25" s="209" t="s">
        <v>141</v>
      </c>
      <c r="F25" s="387"/>
      <c r="G25" s="210">
        <v>1596110</v>
      </c>
      <c r="H25" s="211" t="s">
        <v>135</v>
      </c>
      <c r="I25" s="158"/>
      <c r="J25" s="158"/>
      <c r="K25" s="159"/>
      <c r="L25" s="212">
        <v>1</v>
      </c>
      <c r="M25" s="213">
        <v>3595</v>
      </c>
      <c r="N25" s="213">
        <v>4</v>
      </c>
      <c r="O25" s="60"/>
      <c r="P25" s="127"/>
      <c r="Q25" s="62"/>
      <c r="R25">
        <v>1648156</v>
      </c>
      <c r="S25" t="e">
        <v>#REF!</v>
      </c>
      <c r="T25" t="e">
        <v>#REF!</v>
      </c>
      <c r="U25" t="e">
        <v>#REF!</v>
      </c>
      <c r="V25" t="e">
        <v>#REF!</v>
      </c>
      <c r="W25" t="s">
        <v>130</v>
      </c>
      <c r="X25" t="s">
        <v>131</v>
      </c>
      <c r="Y25" t="s">
        <v>500</v>
      </c>
      <c r="Z25">
        <v>34</v>
      </c>
      <c r="AA25" t="e">
        <v>#REF!</v>
      </c>
      <c r="AB25" t="e">
        <v>#REF!</v>
      </c>
      <c r="AC25" t="e">
        <v>#REF!</v>
      </c>
      <c r="AE25" t="e">
        <v>#REF!</v>
      </c>
      <c r="AF25">
        <v>3902</v>
      </c>
      <c r="AG25">
        <v>13</v>
      </c>
      <c r="AH25" t="s">
        <v>133</v>
      </c>
      <c r="AI25" t="e">
        <v>#REF!</v>
      </c>
    </row>
    <row r="26" spans="1:36" ht="19.5" customHeight="1" x14ac:dyDescent="0.2">
      <c r="A26" s="207">
        <v>17</v>
      </c>
      <c r="B26" s="208" t="s">
        <v>128</v>
      </c>
      <c r="C26" s="208" t="s">
        <v>144</v>
      </c>
      <c r="D26" s="208" t="s">
        <v>130</v>
      </c>
      <c r="E26" s="209" t="s">
        <v>131</v>
      </c>
      <c r="F26" s="387"/>
      <c r="G26" s="210">
        <v>1780177</v>
      </c>
      <c r="H26" s="211" t="s">
        <v>169</v>
      </c>
      <c r="I26" s="158"/>
      <c r="J26" s="158"/>
      <c r="K26" s="159"/>
      <c r="L26" s="212" t="s">
        <v>31</v>
      </c>
      <c r="M26" s="213" t="s">
        <v>31</v>
      </c>
      <c r="N26" s="213">
        <v>0</v>
      </c>
      <c r="O26" s="60" t="s">
        <v>170</v>
      </c>
      <c r="P26" s="127"/>
      <c r="Q26" s="62" t="s">
        <v>504</v>
      </c>
      <c r="R26">
        <v>1681987</v>
      </c>
      <c r="S26" t="e">
        <v>#REF!</v>
      </c>
      <c r="T26" t="e">
        <v>#REF!</v>
      </c>
      <c r="U26" t="e">
        <v>#REF!</v>
      </c>
      <c r="V26" t="e">
        <v>#REF!</v>
      </c>
      <c r="W26" t="s">
        <v>130</v>
      </c>
      <c r="X26" t="s">
        <v>145</v>
      </c>
      <c r="Y26" t="s">
        <v>503</v>
      </c>
      <c r="Z26">
        <v>35</v>
      </c>
      <c r="AA26" t="e">
        <v>#REF!</v>
      </c>
      <c r="AB26" t="e">
        <v>#REF!</v>
      </c>
      <c r="AC26" t="e">
        <v>#REF!</v>
      </c>
      <c r="AE26" t="e">
        <v>#REF!</v>
      </c>
      <c r="AF26">
        <v>3368</v>
      </c>
      <c r="AG26">
        <v>1</v>
      </c>
      <c r="AH26" t="s">
        <v>133</v>
      </c>
      <c r="AI26" t="e">
        <v>#REF!</v>
      </c>
      <c r="AJ26" s="10">
        <v>45.51</v>
      </c>
    </row>
    <row r="27" spans="1:36" ht="19.5" customHeight="1" x14ac:dyDescent="0.2">
      <c r="A27" s="207">
        <v>18</v>
      </c>
      <c r="B27" s="208" t="s">
        <v>134</v>
      </c>
      <c r="C27" s="208" t="s">
        <v>144</v>
      </c>
      <c r="D27" s="208" t="s">
        <v>130</v>
      </c>
      <c r="E27" s="209" t="s">
        <v>131</v>
      </c>
      <c r="F27" s="387"/>
      <c r="G27" s="210">
        <v>1746129</v>
      </c>
      <c r="H27" s="211" t="s">
        <v>171</v>
      </c>
      <c r="I27" s="158"/>
      <c r="J27" s="158"/>
      <c r="K27" s="159"/>
      <c r="L27" s="212" t="s">
        <v>31</v>
      </c>
      <c r="M27" s="213" t="s">
        <v>31</v>
      </c>
      <c r="N27" s="213">
        <v>0</v>
      </c>
      <c r="O27" s="60">
        <v>6.5</v>
      </c>
      <c r="P27" s="127"/>
      <c r="Q27" s="62" t="s">
        <v>505</v>
      </c>
      <c r="R27">
        <v>1649026</v>
      </c>
      <c r="S27" t="e">
        <v>#REF!</v>
      </c>
      <c r="T27" t="e">
        <v>#REF!</v>
      </c>
      <c r="U27" t="e">
        <v>#REF!</v>
      </c>
      <c r="V27" t="e">
        <v>#REF!</v>
      </c>
      <c r="W27" t="s">
        <v>130</v>
      </c>
      <c r="X27" t="s">
        <v>145</v>
      </c>
      <c r="Y27" t="s">
        <v>503</v>
      </c>
      <c r="Z27">
        <v>36</v>
      </c>
      <c r="AA27" t="e">
        <v>#REF!</v>
      </c>
      <c r="AB27" t="e">
        <v>#REF!</v>
      </c>
      <c r="AC27" t="e">
        <v>#REF!</v>
      </c>
      <c r="AE27" t="e">
        <v>#REF!</v>
      </c>
      <c r="AF27">
        <v>2935</v>
      </c>
      <c r="AG27">
        <v>1</v>
      </c>
      <c r="AH27" t="s">
        <v>133</v>
      </c>
      <c r="AI27" t="e">
        <v>#REF!</v>
      </c>
      <c r="AJ27" s="10">
        <v>46.26</v>
      </c>
    </row>
    <row r="28" spans="1:36" ht="19.5" customHeight="1" x14ac:dyDescent="0.2">
      <c r="A28" s="207">
        <v>19</v>
      </c>
      <c r="B28" s="208" t="s">
        <v>128</v>
      </c>
      <c r="C28" s="208" t="s">
        <v>140</v>
      </c>
      <c r="D28" s="208" t="s">
        <v>130</v>
      </c>
      <c r="E28" s="209" t="s">
        <v>137</v>
      </c>
      <c r="F28" s="387"/>
      <c r="G28" s="210">
        <v>1627910</v>
      </c>
      <c r="H28" s="211" t="s">
        <v>132</v>
      </c>
      <c r="I28" s="158"/>
      <c r="J28" s="158"/>
      <c r="K28" s="159"/>
      <c r="L28" s="212">
        <v>4</v>
      </c>
      <c r="M28" s="213">
        <v>3813</v>
      </c>
      <c r="N28" s="213">
        <v>1</v>
      </c>
      <c r="O28" s="60"/>
      <c r="P28" s="127"/>
      <c r="Q28" s="62"/>
      <c r="R28">
        <v>1835301</v>
      </c>
      <c r="S28" t="e">
        <v>#REF!</v>
      </c>
      <c r="T28" t="e">
        <v>#REF!</v>
      </c>
      <c r="U28" t="e">
        <v>#REF!</v>
      </c>
      <c r="V28" t="e">
        <v>#REF!</v>
      </c>
      <c r="W28" t="s">
        <v>130</v>
      </c>
      <c r="X28" t="s">
        <v>137</v>
      </c>
      <c r="Y28" t="s">
        <v>501</v>
      </c>
      <c r="Z28">
        <v>39</v>
      </c>
      <c r="AA28" t="e">
        <v>#REF!</v>
      </c>
      <c r="AB28" t="e">
        <v>#REF!</v>
      </c>
      <c r="AC28" t="e">
        <v>#REF!</v>
      </c>
      <c r="AE28" t="e">
        <v>#REF!</v>
      </c>
      <c r="AF28">
        <v>4149</v>
      </c>
      <c r="AG28">
        <v>10</v>
      </c>
      <c r="AH28" t="s">
        <v>133</v>
      </c>
      <c r="AI28" t="e">
        <v>#REF!</v>
      </c>
    </row>
    <row r="29" spans="1:36" ht="19.5" customHeight="1" x14ac:dyDescent="0.2">
      <c r="A29" s="207">
        <v>20</v>
      </c>
      <c r="B29" s="208" t="s">
        <v>134</v>
      </c>
      <c r="C29" s="208" t="s">
        <v>140</v>
      </c>
      <c r="D29" s="208" t="s">
        <v>130</v>
      </c>
      <c r="E29" s="209" t="s">
        <v>137</v>
      </c>
      <c r="F29" s="387"/>
      <c r="G29" s="210">
        <v>1648248</v>
      </c>
      <c r="H29" s="211" t="s">
        <v>160</v>
      </c>
      <c r="I29" s="158"/>
      <c r="J29" s="158"/>
      <c r="K29" s="159"/>
      <c r="L29" s="212">
        <v>3</v>
      </c>
      <c r="M29" s="213">
        <v>4001</v>
      </c>
      <c r="N29" s="213">
        <v>2</v>
      </c>
      <c r="O29" s="60"/>
      <c r="P29" s="127"/>
      <c r="Q29" s="62"/>
      <c r="R29">
        <v>1596110</v>
      </c>
      <c r="S29" t="e">
        <v>#REF!</v>
      </c>
      <c r="T29" t="e">
        <v>#REF!</v>
      </c>
      <c r="U29" t="e">
        <v>#REF!</v>
      </c>
      <c r="V29" t="e">
        <v>#REF!</v>
      </c>
      <c r="W29" t="s">
        <v>130</v>
      </c>
      <c r="X29" t="s">
        <v>137</v>
      </c>
      <c r="Y29" t="s">
        <v>501</v>
      </c>
      <c r="Z29">
        <v>40</v>
      </c>
      <c r="AA29" t="e">
        <v>#REF!</v>
      </c>
      <c r="AB29" t="e">
        <v>#REF!</v>
      </c>
      <c r="AC29" t="e">
        <v>#REF!</v>
      </c>
      <c r="AE29" t="e">
        <v>#REF!</v>
      </c>
      <c r="AF29">
        <v>3259</v>
      </c>
      <c r="AG29">
        <v>10</v>
      </c>
      <c r="AH29" t="s">
        <v>133</v>
      </c>
      <c r="AI29" t="e">
        <v>#REF!</v>
      </c>
    </row>
    <row r="30" spans="1:36" ht="19.5" customHeight="1" x14ac:dyDescent="0.2">
      <c r="A30" s="207">
        <v>21</v>
      </c>
      <c r="B30" s="208" t="s">
        <v>128</v>
      </c>
      <c r="C30" s="208" t="s">
        <v>136</v>
      </c>
      <c r="D30" s="208" t="s">
        <v>130</v>
      </c>
      <c r="E30" s="209" t="s">
        <v>145</v>
      </c>
      <c r="F30" s="387"/>
      <c r="G30" s="210">
        <v>1652860</v>
      </c>
      <c r="H30" s="211" t="s">
        <v>155</v>
      </c>
      <c r="I30" s="158"/>
      <c r="J30" s="158"/>
      <c r="K30" s="159"/>
      <c r="L30" s="212">
        <v>4</v>
      </c>
      <c r="M30" s="213">
        <v>4310</v>
      </c>
      <c r="N30" s="213">
        <v>1</v>
      </c>
      <c r="O30" s="60"/>
      <c r="P30" s="127"/>
      <c r="Q30" s="62"/>
      <c r="R30">
        <v>1681987</v>
      </c>
      <c r="S30" t="e">
        <v>#REF!</v>
      </c>
      <c r="T30" t="e">
        <v>#REF!</v>
      </c>
      <c r="U30" t="e">
        <v>#REF!</v>
      </c>
      <c r="V30" t="e">
        <v>#REF!</v>
      </c>
      <c r="W30" t="s">
        <v>130</v>
      </c>
      <c r="X30" t="s">
        <v>145</v>
      </c>
      <c r="Y30" t="s">
        <v>503</v>
      </c>
      <c r="Z30">
        <v>45</v>
      </c>
      <c r="AA30" t="e">
        <v>#REF!</v>
      </c>
      <c r="AB30" t="e">
        <v>#REF!</v>
      </c>
      <c r="AC30" t="e">
        <v>#REF!</v>
      </c>
      <c r="AE30" t="e">
        <v>#REF!</v>
      </c>
      <c r="AF30">
        <v>3438</v>
      </c>
      <c r="AG30">
        <v>1</v>
      </c>
      <c r="AH30" t="s">
        <v>133</v>
      </c>
      <c r="AI30" t="e">
        <v>#REF!</v>
      </c>
    </row>
    <row r="31" spans="1:36" ht="19.5" customHeight="1" x14ac:dyDescent="0.2">
      <c r="A31" s="207">
        <v>22</v>
      </c>
      <c r="B31" s="208" t="s">
        <v>134</v>
      </c>
      <c r="C31" s="208" t="s">
        <v>136</v>
      </c>
      <c r="D31" s="208" t="s">
        <v>130</v>
      </c>
      <c r="E31" s="209" t="s">
        <v>145</v>
      </c>
      <c r="F31" s="387"/>
      <c r="G31" s="210">
        <v>1721241</v>
      </c>
      <c r="H31" s="211" t="s">
        <v>167</v>
      </c>
      <c r="I31" s="158"/>
      <c r="J31" s="158"/>
      <c r="K31" s="159"/>
      <c r="L31" s="212">
        <v>4</v>
      </c>
      <c r="M31" s="213">
        <v>3362</v>
      </c>
      <c r="N31" s="213">
        <v>1</v>
      </c>
      <c r="O31" s="60"/>
      <c r="P31" s="127"/>
      <c r="Q31" s="62"/>
      <c r="R31">
        <v>1721818</v>
      </c>
      <c r="S31" t="e">
        <v>#REF!</v>
      </c>
      <c r="T31" t="e">
        <v>#REF!</v>
      </c>
      <c r="U31" t="e">
        <v>#REF!</v>
      </c>
      <c r="V31" t="e">
        <v>#REF!</v>
      </c>
      <c r="W31" t="s">
        <v>130</v>
      </c>
      <c r="X31" t="s">
        <v>145</v>
      </c>
      <c r="Y31" t="s">
        <v>503</v>
      </c>
      <c r="Z31">
        <v>46</v>
      </c>
      <c r="AA31" t="e">
        <v>#REF!</v>
      </c>
      <c r="AB31" t="e">
        <v>#REF!</v>
      </c>
      <c r="AC31" t="e">
        <v>#REF!</v>
      </c>
      <c r="AE31" t="e">
        <v>#REF!</v>
      </c>
      <c r="AF31">
        <v>2913</v>
      </c>
      <c r="AG31">
        <v>1</v>
      </c>
      <c r="AH31" t="s">
        <v>133</v>
      </c>
      <c r="AI31" t="e">
        <v>#REF!</v>
      </c>
    </row>
    <row r="32" spans="1:36" ht="19.5" customHeight="1" x14ac:dyDescent="0.2">
      <c r="A32" s="207">
        <v>23</v>
      </c>
      <c r="B32" s="208" t="s">
        <v>128</v>
      </c>
      <c r="C32" s="208" t="s">
        <v>129</v>
      </c>
      <c r="D32" s="208" t="s">
        <v>130</v>
      </c>
      <c r="E32" s="209" t="s">
        <v>141</v>
      </c>
      <c r="F32" s="387"/>
      <c r="G32" s="210">
        <v>1682353</v>
      </c>
      <c r="H32" s="211" t="s">
        <v>168</v>
      </c>
      <c r="I32" s="158"/>
      <c r="J32" s="158"/>
      <c r="K32" s="159"/>
      <c r="L32" s="212">
        <v>3</v>
      </c>
      <c r="M32" s="213">
        <v>4418</v>
      </c>
      <c r="N32" s="213">
        <v>2</v>
      </c>
      <c r="O32" s="60"/>
      <c r="P32" s="127"/>
      <c r="Q32" s="62"/>
      <c r="R32">
        <v>1682353</v>
      </c>
      <c r="S32" t="e">
        <v>#REF!</v>
      </c>
      <c r="T32" t="e">
        <v>#REF!</v>
      </c>
      <c r="U32" t="e">
        <v>#REF!</v>
      </c>
      <c r="V32" t="e">
        <v>#REF!</v>
      </c>
      <c r="W32" t="s">
        <v>130</v>
      </c>
      <c r="X32" t="s">
        <v>131</v>
      </c>
      <c r="Y32" t="s">
        <v>500</v>
      </c>
      <c r="Z32">
        <v>49</v>
      </c>
      <c r="AA32" t="e">
        <v>#REF!</v>
      </c>
      <c r="AB32" t="e">
        <v>#REF!</v>
      </c>
      <c r="AC32" t="e">
        <v>#REF!</v>
      </c>
      <c r="AE32" t="e">
        <v>#REF!</v>
      </c>
      <c r="AF32">
        <v>4322</v>
      </c>
      <c r="AG32">
        <v>13</v>
      </c>
      <c r="AH32" t="s">
        <v>133</v>
      </c>
      <c r="AI32" t="e">
        <v>#REF!</v>
      </c>
    </row>
    <row r="33" spans="1:36" ht="19.5" customHeight="1" x14ac:dyDescent="0.2">
      <c r="A33" s="207">
        <v>24</v>
      </c>
      <c r="B33" s="208" t="s">
        <v>134</v>
      </c>
      <c r="C33" s="208" t="s">
        <v>129</v>
      </c>
      <c r="D33" s="208" t="s">
        <v>130</v>
      </c>
      <c r="E33" s="209" t="s">
        <v>141</v>
      </c>
      <c r="F33" s="388"/>
      <c r="G33" s="210">
        <v>1649026</v>
      </c>
      <c r="H33" s="211" t="s">
        <v>159</v>
      </c>
      <c r="I33" s="160"/>
      <c r="J33" s="160"/>
      <c r="K33" s="161"/>
      <c r="L33" s="212">
        <v>3</v>
      </c>
      <c r="M33" s="213">
        <v>3865</v>
      </c>
      <c r="N33" s="213">
        <v>2</v>
      </c>
      <c r="O33" s="60"/>
      <c r="P33" s="127"/>
      <c r="Q33" s="62"/>
      <c r="R33">
        <v>1649026</v>
      </c>
      <c r="S33" t="e">
        <v>#REF!</v>
      </c>
      <c r="T33" t="e">
        <v>#REF!</v>
      </c>
      <c r="U33" t="e">
        <v>#REF!</v>
      </c>
      <c r="V33" t="e">
        <v>#REF!</v>
      </c>
      <c r="W33" t="s">
        <v>130</v>
      </c>
      <c r="X33" t="s">
        <v>131</v>
      </c>
      <c r="Y33" t="s">
        <v>500</v>
      </c>
      <c r="Z33">
        <v>50</v>
      </c>
      <c r="AA33" t="e">
        <v>#REF!</v>
      </c>
      <c r="AB33" t="e">
        <v>#REF!</v>
      </c>
      <c r="AC33" t="e">
        <v>#REF!</v>
      </c>
      <c r="AE33" t="e">
        <v>#REF!</v>
      </c>
      <c r="AF33">
        <v>3764</v>
      </c>
      <c r="AG33">
        <v>13</v>
      </c>
      <c r="AH33" t="s">
        <v>133</v>
      </c>
      <c r="AI33" t="e">
        <v>#REF!</v>
      </c>
    </row>
    <row r="34" spans="1:36" ht="19.5" customHeight="1" x14ac:dyDescent="0.2">
      <c r="A34" s="207">
        <v>25</v>
      </c>
      <c r="B34" s="208" t="s">
        <v>128</v>
      </c>
      <c r="C34" s="208" t="s">
        <v>148</v>
      </c>
      <c r="D34" s="208" t="s">
        <v>151</v>
      </c>
      <c r="E34" s="209" t="s">
        <v>152</v>
      </c>
      <c r="F34" s="215" t="s">
        <v>153</v>
      </c>
      <c r="G34" s="210">
        <v>1627911</v>
      </c>
      <c r="H34" s="211" t="s">
        <v>149</v>
      </c>
      <c r="I34" s="216" t="s">
        <v>154</v>
      </c>
      <c r="J34" s="210">
        <v>1813246</v>
      </c>
      <c r="K34" s="211" t="s">
        <v>163</v>
      </c>
      <c r="L34" s="378"/>
      <c r="M34" s="379"/>
      <c r="N34" s="379"/>
      <c r="O34" s="60"/>
      <c r="P34" s="127"/>
      <c r="Q34" s="62"/>
      <c r="R34">
        <v>1628705</v>
      </c>
      <c r="S34" t="e">
        <v>#REF!</v>
      </c>
      <c r="T34" t="e">
        <v>#REF!</v>
      </c>
      <c r="U34" t="e">
        <v>#REF!</v>
      </c>
      <c r="V34" t="e">
        <v>#REF!</v>
      </c>
      <c r="W34" t="s">
        <v>130</v>
      </c>
      <c r="X34" t="s">
        <v>141</v>
      </c>
      <c r="Y34" t="s">
        <v>502</v>
      </c>
      <c r="Z34">
        <v>51</v>
      </c>
      <c r="AA34" t="e">
        <v>#REF!</v>
      </c>
      <c r="AB34" t="e">
        <v>#REF!</v>
      </c>
      <c r="AC34" t="e">
        <v>#REF!</v>
      </c>
      <c r="AE34" t="e">
        <v>#REF!</v>
      </c>
      <c r="AF34">
        <v>4917</v>
      </c>
      <c r="AG34">
        <v>7</v>
      </c>
      <c r="AH34" t="s">
        <v>133</v>
      </c>
      <c r="AI34" t="e">
        <v>#REF!</v>
      </c>
    </row>
    <row r="35" spans="1:36" ht="19.5" customHeight="1" x14ac:dyDescent="0.2">
      <c r="A35" s="395"/>
      <c r="B35" s="396"/>
      <c r="C35" s="396"/>
      <c r="D35" s="396"/>
      <c r="E35" s="397"/>
      <c r="F35" s="215" t="s">
        <v>156</v>
      </c>
      <c r="G35" s="210">
        <v>1835301</v>
      </c>
      <c r="H35" s="211" t="s">
        <v>157</v>
      </c>
      <c r="I35" s="216" t="s">
        <v>158</v>
      </c>
      <c r="J35" s="210">
        <v>1681987</v>
      </c>
      <c r="K35" s="211" t="s">
        <v>142</v>
      </c>
      <c r="L35" s="219" t="s">
        <v>31</v>
      </c>
      <c r="M35" s="213" t="s">
        <v>31</v>
      </c>
      <c r="N35" s="213">
        <v>0</v>
      </c>
      <c r="O35" s="60" t="s">
        <v>172</v>
      </c>
      <c r="P35" s="127" t="s">
        <v>173</v>
      </c>
      <c r="Q35" s="62" t="s">
        <v>506</v>
      </c>
      <c r="R35">
        <v>1710467</v>
      </c>
      <c r="S35" t="e">
        <v>#REF!</v>
      </c>
      <c r="T35" t="e">
        <v>#REF!</v>
      </c>
      <c r="U35" t="e">
        <v>#REF!</v>
      </c>
      <c r="V35" t="e">
        <v>#REF!</v>
      </c>
      <c r="W35" t="s">
        <v>130</v>
      </c>
      <c r="X35" t="s">
        <v>141</v>
      </c>
      <c r="Y35" t="s">
        <v>502</v>
      </c>
      <c r="Z35">
        <v>52</v>
      </c>
      <c r="AA35" t="e">
        <v>#REF!</v>
      </c>
      <c r="AB35" t="e">
        <v>#REF!</v>
      </c>
      <c r="AC35" t="e">
        <v>#REF!</v>
      </c>
      <c r="AE35" t="e">
        <v>#REF!</v>
      </c>
      <c r="AF35">
        <v>4130</v>
      </c>
      <c r="AG35">
        <v>7</v>
      </c>
      <c r="AH35" t="s">
        <v>133</v>
      </c>
      <c r="AI35" t="e">
        <v>#REF!</v>
      </c>
      <c r="AJ35" s="10" t="s">
        <v>174</v>
      </c>
    </row>
    <row r="36" spans="1:36" ht="19.5" customHeight="1" x14ac:dyDescent="0.2">
      <c r="A36" s="207">
        <v>26</v>
      </c>
      <c r="B36" s="208" t="s">
        <v>134</v>
      </c>
      <c r="C36" s="208" t="s">
        <v>148</v>
      </c>
      <c r="D36" s="208" t="s">
        <v>151</v>
      </c>
      <c r="E36" s="209" t="s">
        <v>152</v>
      </c>
      <c r="F36" s="218" t="s">
        <v>153</v>
      </c>
      <c r="G36" s="210">
        <v>1721818</v>
      </c>
      <c r="H36" s="211" t="s">
        <v>150</v>
      </c>
      <c r="I36" s="216" t="s">
        <v>154</v>
      </c>
      <c r="J36" s="210">
        <v>1649026</v>
      </c>
      <c r="K36" s="211" t="s">
        <v>159</v>
      </c>
      <c r="L36" s="378"/>
      <c r="M36" s="379"/>
      <c r="N36" s="379"/>
      <c r="O36" s="60"/>
      <c r="P36" s="127"/>
      <c r="Q36" s="62"/>
      <c r="R36">
        <v>1627910</v>
      </c>
      <c r="S36" t="e">
        <v>#REF!</v>
      </c>
      <c r="T36" t="e">
        <v>#REF!</v>
      </c>
      <c r="U36" t="e">
        <v>#REF!</v>
      </c>
      <c r="V36" t="e">
        <v>#REF!</v>
      </c>
      <c r="W36" t="s">
        <v>130</v>
      </c>
      <c r="X36" t="s">
        <v>145</v>
      </c>
      <c r="Y36" t="s">
        <v>503</v>
      </c>
      <c r="Z36">
        <v>53</v>
      </c>
      <c r="AA36" t="e">
        <v>#REF!</v>
      </c>
      <c r="AB36" t="e">
        <v>#REF!</v>
      </c>
      <c r="AC36" t="e">
        <v>#REF!</v>
      </c>
      <c r="AE36" t="e">
        <v>#REF!</v>
      </c>
      <c r="AF36">
        <v>3426</v>
      </c>
      <c r="AG36">
        <v>1</v>
      </c>
      <c r="AH36" t="s">
        <v>133</v>
      </c>
      <c r="AI36" t="e">
        <v>#REF!</v>
      </c>
    </row>
    <row r="37" spans="1:36" ht="19.5" customHeight="1" x14ac:dyDescent="0.2">
      <c r="A37" s="395"/>
      <c r="B37" s="396"/>
      <c r="C37" s="396"/>
      <c r="D37" s="396"/>
      <c r="E37" s="397"/>
      <c r="F37" s="215" t="s">
        <v>156</v>
      </c>
      <c r="G37" s="210">
        <v>1596110</v>
      </c>
      <c r="H37" s="211" t="s">
        <v>135</v>
      </c>
      <c r="I37" s="216" t="s">
        <v>158</v>
      </c>
      <c r="J37" s="210">
        <v>1648248</v>
      </c>
      <c r="K37" s="211" t="s">
        <v>160</v>
      </c>
      <c r="L37" s="219">
        <v>1</v>
      </c>
      <c r="M37" s="213">
        <v>21755</v>
      </c>
      <c r="N37" s="213">
        <v>4</v>
      </c>
      <c r="O37" s="60"/>
      <c r="P37" s="127"/>
      <c r="Q37" s="62"/>
      <c r="R37">
        <v>1627912</v>
      </c>
      <c r="S37" t="e">
        <v>#REF!</v>
      </c>
      <c r="T37" t="e">
        <v>#REF!</v>
      </c>
      <c r="U37" t="e">
        <v>#REF!</v>
      </c>
      <c r="V37" t="e">
        <v>#REF!</v>
      </c>
      <c r="W37" t="s">
        <v>130</v>
      </c>
      <c r="X37" t="s">
        <v>145</v>
      </c>
      <c r="Y37" t="s">
        <v>503</v>
      </c>
      <c r="Z37">
        <v>54</v>
      </c>
      <c r="AA37" t="e">
        <v>#REF!</v>
      </c>
      <c r="AB37" t="e">
        <v>#REF!</v>
      </c>
      <c r="AC37" t="e">
        <v>#REF!</v>
      </c>
      <c r="AE37" t="e">
        <v>#REF!</v>
      </c>
      <c r="AF37">
        <v>3321</v>
      </c>
      <c r="AG37">
        <v>1</v>
      </c>
      <c r="AH37" t="s">
        <v>133</v>
      </c>
      <c r="AI37" t="e">
        <v>#REF!</v>
      </c>
    </row>
    <row r="38" spans="1:36" ht="19.5" customHeight="1" x14ac:dyDescent="0.2">
      <c r="A38" s="207">
        <v>27</v>
      </c>
      <c r="B38" s="208" t="s">
        <v>128</v>
      </c>
      <c r="C38" s="208" t="s">
        <v>144</v>
      </c>
      <c r="D38" s="208" t="s">
        <v>175</v>
      </c>
      <c r="E38" s="209" t="s">
        <v>162</v>
      </c>
      <c r="F38" s="220">
        <v>1</v>
      </c>
      <c r="G38" s="210">
        <v>1780177</v>
      </c>
      <c r="H38" s="211" t="s">
        <v>169</v>
      </c>
      <c r="I38" s="221">
        <v>2</v>
      </c>
      <c r="J38" s="210">
        <v>1800301</v>
      </c>
      <c r="K38" s="211" t="s">
        <v>176</v>
      </c>
      <c r="L38" s="378"/>
      <c r="M38" s="379"/>
      <c r="N38" s="379"/>
      <c r="O38" s="60"/>
      <c r="P38" s="127"/>
      <c r="Q38" s="62"/>
    </row>
    <row r="39" spans="1:36" ht="19.5" customHeight="1" x14ac:dyDescent="0.2">
      <c r="A39" s="395"/>
      <c r="B39" s="396"/>
      <c r="C39" s="396"/>
      <c r="D39" s="396"/>
      <c r="E39" s="397"/>
      <c r="F39" s="220">
        <v>3</v>
      </c>
      <c r="G39" s="210">
        <v>1746132</v>
      </c>
      <c r="H39" s="211" t="s">
        <v>177</v>
      </c>
      <c r="I39" s="221">
        <v>4</v>
      </c>
      <c r="J39" s="210">
        <v>1674586</v>
      </c>
      <c r="K39" s="211" t="s">
        <v>146</v>
      </c>
      <c r="L39" s="219">
        <v>1</v>
      </c>
      <c r="M39" s="213">
        <v>12271</v>
      </c>
      <c r="N39" s="213">
        <v>4</v>
      </c>
      <c r="O39" s="60"/>
      <c r="P39" s="127"/>
      <c r="Q39" s="62"/>
    </row>
    <row r="40" spans="1:36" ht="19.5" customHeight="1" x14ac:dyDescent="0.2">
      <c r="A40" s="207">
        <v>28</v>
      </c>
      <c r="B40" s="208" t="s">
        <v>134</v>
      </c>
      <c r="C40" s="208" t="s">
        <v>144</v>
      </c>
      <c r="D40" s="208" t="s">
        <v>175</v>
      </c>
      <c r="E40" s="209" t="s">
        <v>162</v>
      </c>
      <c r="F40" s="218">
        <v>1</v>
      </c>
      <c r="G40" s="210">
        <v>1721817</v>
      </c>
      <c r="H40" s="211" t="s">
        <v>147</v>
      </c>
      <c r="I40" s="222">
        <v>2</v>
      </c>
      <c r="J40" s="210">
        <v>1820300</v>
      </c>
      <c r="K40" s="211" t="s">
        <v>178</v>
      </c>
      <c r="L40" s="378"/>
      <c r="M40" s="379"/>
      <c r="N40" s="379"/>
      <c r="O40" s="60"/>
      <c r="P40" s="127"/>
      <c r="Q40" s="62"/>
    </row>
    <row r="41" spans="1:36" ht="19.5" customHeight="1" x14ac:dyDescent="0.2">
      <c r="A41" s="395"/>
      <c r="B41" s="396"/>
      <c r="C41" s="396"/>
      <c r="D41" s="396"/>
      <c r="E41" s="397"/>
      <c r="F41" s="223">
        <v>3</v>
      </c>
      <c r="G41" s="210">
        <v>1746129</v>
      </c>
      <c r="H41" s="211" t="s">
        <v>171</v>
      </c>
      <c r="I41" s="224">
        <v>4</v>
      </c>
      <c r="J41" s="210">
        <v>1734793</v>
      </c>
      <c r="K41" s="211" t="s">
        <v>179</v>
      </c>
      <c r="L41" s="219">
        <v>1</v>
      </c>
      <c r="M41" s="213">
        <v>11544</v>
      </c>
      <c r="N41" s="213">
        <v>4</v>
      </c>
      <c r="O41" s="60"/>
      <c r="P41" s="127"/>
      <c r="Q41" s="62"/>
    </row>
    <row r="42" spans="1:36" ht="19.5" customHeight="1" x14ac:dyDescent="0.2">
      <c r="A42" s="207">
        <v>29</v>
      </c>
      <c r="B42" s="208" t="s">
        <v>128</v>
      </c>
      <c r="C42" s="208" t="s">
        <v>140</v>
      </c>
      <c r="D42" s="208" t="s">
        <v>151</v>
      </c>
      <c r="E42" s="209" t="s">
        <v>152</v>
      </c>
      <c r="F42" s="215" t="s">
        <v>153</v>
      </c>
      <c r="G42" s="210"/>
      <c r="H42" s="211"/>
      <c r="I42" s="216" t="s">
        <v>154</v>
      </c>
      <c r="J42" s="210"/>
      <c r="K42" s="211"/>
      <c r="L42" s="378"/>
      <c r="M42" s="379"/>
      <c r="N42" s="379"/>
      <c r="O42" s="60"/>
      <c r="P42" s="127"/>
      <c r="Q42" s="62"/>
    </row>
    <row r="43" spans="1:36" ht="19.5" customHeight="1" x14ac:dyDescent="0.2">
      <c r="A43" s="395"/>
      <c r="B43" s="396"/>
      <c r="C43" s="396"/>
      <c r="D43" s="396"/>
      <c r="E43" s="397"/>
      <c r="F43" s="215" t="s">
        <v>156</v>
      </c>
      <c r="G43" s="210"/>
      <c r="H43" s="211"/>
      <c r="I43" s="216" t="s">
        <v>158</v>
      </c>
      <c r="J43" s="210"/>
      <c r="K43" s="211"/>
      <c r="L43" s="219" t="s">
        <v>29</v>
      </c>
      <c r="M43" s="213" t="s">
        <v>29</v>
      </c>
      <c r="N43" s="213">
        <v>0</v>
      </c>
      <c r="O43" s="60"/>
      <c r="P43" s="127"/>
      <c r="Q43" s="62"/>
    </row>
    <row r="44" spans="1:36" ht="19.5" customHeight="1" x14ac:dyDescent="0.2">
      <c r="A44" s="207">
        <v>30</v>
      </c>
      <c r="B44" s="208" t="s">
        <v>134</v>
      </c>
      <c r="C44" s="208" t="s">
        <v>140</v>
      </c>
      <c r="D44" s="208" t="s">
        <v>151</v>
      </c>
      <c r="E44" s="209" t="s">
        <v>152</v>
      </c>
      <c r="F44" s="218" t="s">
        <v>153</v>
      </c>
      <c r="G44" s="210">
        <v>1721818</v>
      </c>
      <c r="H44" s="211" t="s">
        <v>150</v>
      </c>
      <c r="I44" s="216" t="s">
        <v>154</v>
      </c>
      <c r="J44" s="210">
        <v>1627912</v>
      </c>
      <c r="K44" s="211" t="s">
        <v>143</v>
      </c>
      <c r="L44" s="378"/>
      <c r="M44" s="379"/>
      <c r="N44" s="379"/>
      <c r="O44" s="60"/>
      <c r="P44" s="127"/>
      <c r="Q44" s="62"/>
    </row>
    <row r="45" spans="1:36" ht="19.5" customHeight="1" x14ac:dyDescent="0.2">
      <c r="A45" s="395"/>
      <c r="B45" s="396"/>
      <c r="C45" s="396"/>
      <c r="D45" s="396"/>
      <c r="E45" s="397"/>
      <c r="F45" s="215" t="s">
        <v>156</v>
      </c>
      <c r="G45" s="210">
        <v>1649026</v>
      </c>
      <c r="H45" s="211" t="s">
        <v>159</v>
      </c>
      <c r="I45" s="216" t="s">
        <v>158</v>
      </c>
      <c r="J45" s="210">
        <v>1643968</v>
      </c>
      <c r="K45" s="211" t="s">
        <v>161</v>
      </c>
      <c r="L45" s="219">
        <v>2</v>
      </c>
      <c r="M45" s="213">
        <v>22509</v>
      </c>
      <c r="N45" s="213">
        <v>3</v>
      </c>
      <c r="O45" s="60"/>
      <c r="P45" s="127"/>
      <c r="Q45" s="62"/>
    </row>
    <row r="46" spans="1:36" s="30" customFormat="1" ht="19.5" customHeight="1" x14ac:dyDescent="0.2">
      <c r="A46" s="207">
        <v>31</v>
      </c>
      <c r="B46" s="208" t="s">
        <v>128</v>
      </c>
      <c r="C46" s="208" t="s">
        <v>129</v>
      </c>
      <c r="D46" s="208" t="s">
        <v>130</v>
      </c>
      <c r="E46" s="209" t="s">
        <v>137</v>
      </c>
      <c r="F46" s="387"/>
      <c r="G46" s="210">
        <v>1627910</v>
      </c>
      <c r="H46" s="211" t="s">
        <v>132</v>
      </c>
      <c r="I46" s="158"/>
      <c r="J46" s="158"/>
      <c r="K46" s="159"/>
      <c r="L46" s="212">
        <v>3</v>
      </c>
      <c r="M46" s="213">
        <v>3860</v>
      </c>
      <c r="N46" s="213">
        <v>2</v>
      </c>
      <c r="O46" s="60"/>
      <c r="P46" s="61"/>
      <c r="Q46" s="62"/>
      <c r="AJ46" s="169"/>
    </row>
    <row r="47" spans="1:36" s="30" customFormat="1" ht="19.5" customHeight="1" x14ac:dyDescent="0.2">
      <c r="A47" s="207">
        <v>32</v>
      </c>
      <c r="B47" s="208" t="s">
        <v>134</v>
      </c>
      <c r="C47" s="208" t="s">
        <v>129</v>
      </c>
      <c r="D47" s="208" t="s">
        <v>130</v>
      </c>
      <c r="E47" s="209" t="s">
        <v>137</v>
      </c>
      <c r="F47" s="387"/>
      <c r="G47" s="210">
        <v>1648248</v>
      </c>
      <c r="H47" s="211" t="s">
        <v>160</v>
      </c>
      <c r="I47" s="158"/>
      <c r="J47" s="158"/>
      <c r="K47" s="159"/>
      <c r="L47" s="212" t="s">
        <v>31</v>
      </c>
      <c r="M47" s="213" t="s">
        <v>31</v>
      </c>
      <c r="N47" s="213">
        <v>0</v>
      </c>
      <c r="O47" s="60" t="s">
        <v>180</v>
      </c>
      <c r="P47" s="61"/>
      <c r="Q47" s="62" t="s">
        <v>507</v>
      </c>
      <c r="AJ47" s="169">
        <v>40.049999999999997</v>
      </c>
    </row>
    <row r="48" spans="1:36" s="30" customFormat="1" ht="19.5" customHeight="1" x14ac:dyDescent="0.2">
      <c r="A48" s="207">
        <v>33</v>
      </c>
      <c r="B48" s="208" t="s">
        <v>128</v>
      </c>
      <c r="C48" s="208" t="s">
        <v>136</v>
      </c>
      <c r="D48" s="208" t="s">
        <v>130</v>
      </c>
      <c r="E48" s="209" t="s">
        <v>131</v>
      </c>
      <c r="F48" s="387"/>
      <c r="G48" s="210">
        <v>1813246</v>
      </c>
      <c r="H48" s="211" t="s">
        <v>163</v>
      </c>
      <c r="I48" s="158"/>
      <c r="J48" s="158"/>
      <c r="K48" s="159"/>
      <c r="L48" s="212">
        <v>3</v>
      </c>
      <c r="M48" s="213">
        <v>4604</v>
      </c>
      <c r="N48" s="213">
        <v>2</v>
      </c>
      <c r="O48" s="60"/>
      <c r="P48" s="61"/>
      <c r="Q48" s="62"/>
      <c r="AJ48" s="169"/>
    </row>
    <row r="49" spans="1:36" s="30" customFormat="1" ht="19.5" customHeight="1" x14ac:dyDescent="0.2">
      <c r="A49" s="207">
        <v>34</v>
      </c>
      <c r="B49" s="208" t="s">
        <v>134</v>
      </c>
      <c r="C49" s="208" t="s">
        <v>136</v>
      </c>
      <c r="D49" s="208" t="s">
        <v>130</v>
      </c>
      <c r="E49" s="209" t="s">
        <v>131</v>
      </c>
      <c r="F49" s="387"/>
      <c r="G49" s="210">
        <v>1648156</v>
      </c>
      <c r="H49" s="211" t="s">
        <v>166</v>
      </c>
      <c r="I49" s="158"/>
      <c r="J49" s="158"/>
      <c r="K49" s="159"/>
      <c r="L49" s="212">
        <v>2</v>
      </c>
      <c r="M49" s="213">
        <v>3902</v>
      </c>
      <c r="N49" s="213">
        <v>3</v>
      </c>
      <c r="O49" s="60"/>
      <c r="P49" s="61"/>
      <c r="Q49" s="62"/>
      <c r="AJ49" s="169"/>
    </row>
    <row r="50" spans="1:36" s="30" customFormat="1" ht="19.5" customHeight="1" x14ac:dyDescent="0.2">
      <c r="A50" s="207">
        <v>35</v>
      </c>
      <c r="B50" s="208" t="s">
        <v>128</v>
      </c>
      <c r="C50" s="208" t="s">
        <v>140</v>
      </c>
      <c r="D50" s="208" t="s">
        <v>130</v>
      </c>
      <c r="E50" s="209" t="s">
        <v>145</v>
      </c>
      <c r="F50" s="387"/>
      <c r="G50" s="210">
        <v>1681987</v>
      </c>
      <c r="H50" s="211" t="s">
        <v>142</v>
      </c>
      <c r="I50" s="158"/>
      <c r="J50" s="158"/>
      <c r="K50" s="159"/>
      <c r="L50" s="212">
        <v>3</v>
      </c>
      <c r="M50" s="213">
        <v>3368</v>
      </c>
      <c r="N50" s="213">
        <v>2</v>
      </c>
      <c r="O50" s="60"/>
      <c r="P50" s="61"/>
      <c r="Q50" s="62"/>
      <c r="AJ50" s="169"/>
    </row>
    <row r="51" spans="1:36" s="30" customFormat="1" ht="19.5" customHeight="1" x14ac:dyDescent="0.2">
      <c r="A51" s="207">
        <v>36</v>
      </c>
      <c r="B51" s="208" t="s">
        <v>134</v>
      </c>
      <c r="C51" s="208" t="s">
        <v>140</v>
      </c>
      <c r="D51" s="208" t="s">
        <v>130</v>
      </c>
      <c r="E51" s="209" t="s">
        <v>145</v>
      </c>
      <c r="F51" s="387"/>
      <c r="G51" s="210">
        <v>1649026</v>
      </c>
      <c r="H51" s="211" t="s">
        <v>159</v>
      </c>
      <c r="I51" s="158"/>
      <c r="J51" s="158"/>
      <c r="K51" s="159"/>
      <c r="L51" s="212">
        <v>3</v>
      </c>
      <c r="M51" s="213">
        <v>2935</v>
      </c>
      <c r="N51" s="213">
        <v>2</v>
      </c>
      <c r="O51" s="60"/>
      <c r="P51" s="61"/>
      <c r="Q51" s="62"/>
      <c r="AJ51" s="169"/>
    </row>
    <row r="52" spans="1:36" s="30" customFormat="1" ht="19.5" customHeight="1" x14ac:dyDescent="0.2">
      <c r="A52" s="207">
        <v>37</v>
      </c>
      <c r="B52" s="208" t="s">
        <v>128</v>
      </c>
      <c r="C52" s="208" t="s">
        <v>144</v>
      </c>
      <c r="D52" s="208" t="s">
        <v>130</v>
      </c>
      <c r="E52" s="209" t="s">
        <v>141</v>
      </c>
      <c r="F52" s="387"/>
      <c r="G52" s="210">
        <v>1780177</v>
      </c>
      <c r="H52" s="211" t="s">
        <v>169</v>
      </c>
      <c r="I52" s="158"/>
      <c r="J52" s="158"/>
      <c r="K52" s="159"/>
      <c r="L52" s="212">
        <v>1</v>
      </c>
      <c r="M52" s="213">
        <v>5091</v>
      </c>
      <c r="N52" s="213">
        <v>4</v>
      </c>
      <c r="O52" s="60"/>
      <c r="P52" s="61" t="s">
        <v>181</v>
      </c>
      <c r="Q52" s="6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 s="169"/>
    </row>
    <row r="53" spans="1:36" s="30" customFormat="1" ht="19.5" customHeight="1" x14ac:dyDescent="0.2">
      <c r="A53" s="207">
        <v>38</v>
      </c>
      <c r="B53" s="208" t="s">
        <v>134</v>
      </c>
      <c r="C53" s="208" t="s">
        <v>144</v>
      </c>
      <c r="D53" s="208" t="s">
        <v>130</v>
      </c>
      <c r="E53" s="209" t="s">
        <v>141</v>
      </c>
      <c r="F53" s="387"/>
      <c r="G53" s="210">
        <v>1734793</v>
      </c>
      <c r="H53" s="211" t="s">
        <v>179</v>
      </c>
      <c r="I53" s="158"/>
      <c r="J53" s="158"/>
      <c r="K53" s="159"/>
      <c r="L53" s="212">
        <v>2</v>
      </c>
      <c r="M53" s="213">
        <v>5149</v>
      </c>
      <c r="N53" s="213">
        <v>3</v>
      </c>
      <c r="O53" s="60"/>
      <c r="P53" s="61"/>
      <c r="Q53" s="62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 s="169"/>
    </row>
    <row r="54" spans="1:36" s="30" customFormat="1" ht="19.5" customHeight="1" x14ac:dyDescent="0.2">
      <c r="A54" s="207">
        <v>39</v>
      </c>
      <c r="B54" s="208" t="s">
        <v>128</v>
      </c>
      <c r="C54" s="208" t="s">
        <v>148</v>
      </c>
      <c r="D54" s="208" t="s">
        <v>130</v>
      </c>
      <c r="E54" s="209" t="s">
        <v>137</v>
      </c>
      <c r="F54" s="387"/>
      <c r="G54" s="210">
        <v>1835301</v>
      </c>
      <c r="H54" s="211" t="s">
        <v>157</v>
      </c>
      <c r="I54" s="158"/>
      <c r="J54" s="158"/>
      <c r="K54" s="159"/>
      <c r="L54" s="212">
        <v>4</v>
      </c>
      <c r="M54" s="213">
        <v>4149</v>
      </c>
      <c r="N54" s="213">
        <v>1</v>
      </c>
      <c r="O54" s="60"/>
      <c r="P54" s="61"/>
      <c r="Q54" s="62"/>
      <c r="AJ54" s="169"/>
    </row>
    <row r="55" spans="1:36" s="30" customFormat="1" ht="19.5" customHeight="1" x14ac:dyDescent="0.2">
      <c r="A55" s="207">
        <v>40</v>
      </c>
      <c r="B55" s="208" t="s">
        <v>134</v>
      </c>
      <c r="C55" s="208" t="s">
        <v>148</v>
      </c>
      <c r="D55" s="208" t="s">
        <v>130</v>
      </c>
      <c r="E55" s="209" t="s">
        <v>137</v>
      </c>
      <c r="F55" s="388"/>
      <c r="G55" s="210">
        <v>1596110</v>
      </c>
      <c r="H55" s="211" t="s">
        <v>135</v>
      </c>
      <c r="I55" s="160"/>
      <c r="J55" s="160"/>
      <c r="K55" s="161"/>
      <c r="L55" s="212">
        <v>2</v>
      </c>
      <c r="M55" s="213">
        <v>3259</v>
      </c>
      <c r="N55" s="213">
        <v>3</v>
      </c>
      <c r="O55" s="60"/>
      <c r="P55" s="61"/>
      <c r="Q55" s="62"/>
      <c r="AJ55" s="169"/>
    </row>
    <row r="56" spans="1:36" s="30" customFormat="1" ht="19.5" customHeight="1" x14ac:dyDescent="0.2">
      <c r="A56" s="207">
        <v>41</v>
      </c>
      <c r="B56" s="208" t="s">
        <v>128</v>
      </c>
      <c r="C56" s="208" t="s">
        <v>129</v>
      </c>
      <c r="D56" s="208" t="s">
        <v>151</v>
      </c>
      <c r="E56" s="209" t="s">
        <v>162</v>
      </c>
      <c r="F56" s="220">
        <v>1</v>
      </c>
      <c r="G56" s="210">
        <v>1627910</v>
      </c>
      <c r="H56" s="211" t="s">
        <v>132</v>
      </c>
      <c r="I56" s="221">
        <v>2</v>
      </c>
      <c r="J56" s="210">
        <v>1627911</v>
      </c>
      <c r="K56" s="211" t="s">
        <v>149</v>
      </c>
      <c r="L56" s="378"/>
      <c r="M56" s="379"/>
      <c r="N56" s="379"/>
      <c r="O56" s="60"/>
      <c r="P56" s="61"/>
      <c r="Q56" s="62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 s="169"/>
    </row>
    <row r="57" spans="1:36" s="30" customFormat="1" ht="19.5" customHeight="1" x14ac:dyDescent="0.2">
      <c r="A57" s="395"/>
      <c r="B57" s="396"/>
      <c r="C57" s="396"/>
      <c r="D57" s="396"/>
      <c r="E57" s="397"/>
      <c r="F57" s="220">
        <v>3</v>
      </c>
      <c r="G57" s="210">
        <v>1682353</v>
      </c>
      <c r="H57" s="211" t="s">
        <v>168</v>
      </c>
      <c r="I57" s="221">
        <v>4</v>
      </c>
      <c r="J57" s="210">
        <v>1681987</v>
      </c>
      <c r="K57" s="211" t="s">
        <v>142</v>
      </c>
      <c r="L57" s="219">
        <v>3</v>
      </c>
      <c r="M57" s="213">
        <v>21813</v>
      </c>
      <c r="N57" s="213">
        <v>2</v>
      </c>
      <c r="O57" s="60"/>
      <c r="P57" s="61"/>
      <c r="Q57" s="62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 s="169"/>
    </row>
    <row r="58" spans="1:36" s="30" customFormat="1" ht="19.5" customHeight="1" x14ac:dyDescent="0.2">
      <c r="A58" s="207">
        <v>42</v>
      </c>
      <c r="B58" s="208" t="s">
        <v>134</v>
      </c>
      <c r="C58" s="208" t="s">
        <v>129</v>
      </c>
      <c r="D58" s="208" t="s">
        <v>151</v>
      </c>
      <c r="E58" s="209" t="s">
        <v>162</v>
      </c>
      <c r="F58" s="218">
        <v>1</v>
      </c>
      <c r="G58" s="210">
        <v>1627912</v>
      </c>
      <c r="H58" s="211" t="s">
        <v>143</v>
      </c>
      <c r="I58" s="222">
        <v>2</v>
      </c>
      <c r="J58" s="210">
        <v>1643968</v>
      </c>
      <c r="K58" s="211" t="s">
        <v>161</v>
      </c>
      <c r="L58" s="378"/>
      <c r="M58" s="379"/>
      <c r="N58" s="379"/>
      <c r="O58" s="60"/>
      <c r="P58" s="61"/>
      <c r="Q58" s="62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 s="169"/>
    </row>
    <row r="59" spans="1:36" s="30" customFormat="1" ht="19.5" customHeight="1" x14ac:dyDescent="0.2">
      <c r="A59" s="395"/>
      <c r="B59" s="396"/>
      <c r="C59" s="396"/>
      <c r="D59" s="396"/>
      <c r="E59" s="397"/>
      <c r="F59" s="223">
        <v>3</v>
      </c>
      <c r="G59" s="210">
        <v>1648248</v>
      </c>
      <c r="H59" s="211" t="s">
        <v>160</v>
      </c>
      <c r="I59" s="224">
        <v>4</v>
      </c>
      <c r="J59" s="210">
        <v>1649026</v>
      </c>
      <c r="K59" s="211" t="s">
        <v>159</v>
      </c>
      <c r="L59" s="219">
        <v>3</v>
      </c>
      <c r="M59" s="213">
        <v>20867</v>
      </c>
      <c r="N59" s="213">
        <v>2</v>
      </c>
      <c r="O59" s="60"/>
      <c r="P59" s="61"/>
      <c r="Q59" s="62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 s="169"/>
    </row>
    <row r="60" spans="1:36" s="30" customFormat="1" ht="19.5" customHeight="1" x14ac:dyDescent="0.2">
      <c r="A60" s="207">
        <v>43</v>
      </c>
      <c r="B60" s="208" t="s">
        <v>128</v>
      </c>
      <c r="C60" s="208" t="s">
        <v>136</v>
      </c>
      <c r="D60" s="208" t="s">
        <v>151</v>
      </c>
      <c r="E60" s="209" t="s">
        <v>152</v>
      </c>
      <c r="F60" s="215" t="s">
        <v>153</v>
      </c>
      <c r="G60" s="210">
        <v>1813246</v>
      </c>
      <c r="H60" s="211" t="s">
        <v>163</v>
      </c>
      <c r="I60" s="216" t="s">
        <v>154</v>
      </c>
      <c r="J60" s="210">
        <v>1628705</v>
      </c>
      <c r="K60" s="211" t="s">
        <v>164</v>
      </c>
      <c r="L60" s="378"/>
      <c r="M60" s="379"/>
      <c r="N60" s="379"/>
      <c r="O60" s="60"/>
      <c r="P60" s="61"/>
      <c r="Q60" s="62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 s="169"/>
    </row>
    <row r="61" spans="1:36" s="30" customFormat="1" ht="19.5" customHeight="1" x14ac:dyDescent="0.2">
      <c r="A61" s="395"/>
      <c r="B61" s="396"/>
      <c r="C61" s="396"/>
      <c r="D61" s="396"/>
      <c r="E61" s="397"/>
      <c r="F61" s="215" t="s">
        <v>156</v>
      </c>
      <c r="G61" s="210">
        <v>1824135</v>
      </c>
      <c r="H61" s="211" t="s">
        <v>138</v>
      </c>
      <c r="I61" s="216" t="s">
        <v>158</v>
      </c>
      <c r="J61" s="210">
        <v>1652860</v>
      </c>
      <c r="K61" s="211" t="s">
        <v>155</v>
      </c>
      <c r="L61" s="219">
        <v>4</v>
      </c>
      <c r="M61" s="213">
        <v>30408</v>
      </c>
      <c r="N61" s="213">
        <v>1</v>
      </c>
      <c r="O61" s="60"/>
      <c r="P61" s="61"/>
      <c r="Q61" s="62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 s="169"/>
    </row>
    <row r="62" spans="1:36" s="30" customFormat="1" ht="19.5" customHeight="1" x14ac:dyDescent="0.2">
      <c r="A62" s="207">
        <v>44</v>
      </c>
      <c r="B62" s="208" t="s">
        <v>134</v>
      </c>
      <c r="C62" s="208" t="s">
        <v>136</v>
      </c>
      <c r="D62" s="208" t="s">
        <v>151</v>
      </c>
      <c r="E62" s="209" t="s">
        <v>152</v>
      </c>
      <c r="F62" s="218" t="s">
        <v>153</v>
      </c>
      <c r="G62" s="210">
        <v>1710467</v>
      </c>
      <c r="H62" s="211" t="s">
        <v>139</v>
      </c>
      <c r="I62" s="216" t="s">
        <v>154</v>
      </c>
      <c r="J62" s="210">
        <v>1721241</v>
      </c>
      <c r="K62" s="211" t="s">
        <v>167</v>
      </c>
      <c r="L62" s="378"/>
      <c r="M62" s="379"/>
      <c r="N62" s="379"/>
      <c r="O62" s="60"/>
      <c r="P62" s="61"/>
      <c r="Q62" s="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 s="169"/>
    </row>
    <row r="63" spans="1:36" s="30" customFormat="1" ht="19.5" customHeight="1" x14ac:dyDescent="0.2">
      <c r="A63" s="395"/>
      <c r="B63" s="396"/>
      <c r="C63" s="396"/>
      <c r="D63" s="396"/>
      <c r="E63" s="397"/>
      <c r="F63" s="215" t="s">
        <v>156</v>
      </c>
      <c r="G63" s="210">
        <v>1648156</v>
      </c>
      <c r="H63" s="211" t="s">
        <v>166</v>
      </c>
      <c r="I63" s="216" t="s">
        <v>158</v>
      </c>
      <c r="J63" s="210">
        <v>1702267</v>
      </c>
      <c r="K63" s="211" t="s">
        <v>165</v>
      </c>
      <c r="L63" s="219">
        <v>1</v>
      </c>
      <c r="M63" s="213">
        <v>23402</v>
      </c>
      <c r="N63" s="213">
        <v>4</v>
      </c>
      <c r="O63" s="60"/>
      <c r="P63" s="61"/>
      <c r="Q63" s="62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 s="169"/>
    </row>
    <row r="64" spans="1:36" s="30" customFormat="1" ht="19.5" customHeight="1" x14ac:dyDescent="0.2">
      <c r="A64" s="207">
        <v>45</v>
      </c>
      <c r="B64" s="208" t="s">
        <v>128</v>
      </c>
      <c r="C64" s="208" t="s">
        <v>148</v>
      </c>
      <c r="D64" s="208" t="s">
        <v>130</v>
      </c>
      <c r="E64" s="209" t="s">
        <v>145</v>
      </c>
      <c r="F64" s="387"/>
      <c r="G64" s="210">
        <v>1681987</v>
      </c>
      <c r="H64" s="211" t="s">
        <v>142</v>
      </c>
      <c r="I64" s="158"/>
      <c r="J64" s="158"/>
      <c r="K64" s="159"/>
      <c r="L64" s="212">
        <v>4</v>
      </c>
      <c r="M64" s="213">
        <v>3438</v>
      </c>
      <c r="N64" s="213">
        <v>1</v>
      </c>
      <c r="O64" s="60"/>
      <c r="P64" s="61"/>
      <c r="Q64" s="62"/>
      <c r="AJ64" s="169"/>
    </row>
    <row r="65" spans="1:36" s="30" customFormat="1" ht="19.5" customHeight="1" x14ac:dyDescent="0.2">
      <c r="A65" s="207">
        <v>46</v>
      </c>
      <c r="B65" s="208" t="s">
        <v>134</v>
      </c>
      <c r="C65" s="208" t="s">
        <v>148</v>
      </c>
      <c r="D65" s="208" t="s">
        <v>130</v>
      </c>
      <c r="E65" s="209" t="s">
        <v>145</v>
      </c>
      <c r="F65" s="387"/>
      <c r="G65" s="210">
        <v>1721818</v>
      </c>
      <c r="H65" s="211" t="s">
        <v>150</v>
      </c>
      <c r="I65" s="158"/>
      <c r="J65" s="158"/>
      <c r="K65" s="159"/>
      <c r="L65" s="212">
        <v>2</v>
      </c>
      <c r="M65" s="213">
        <v>2913</v>
      </c>
      <c r="N65" s="213">
        <v>3</v>
      </c>
      <c r="O65" s="60"/>
      <c r="P65" s="61"/>
      <c r="Q65" s="62"/>
      <c r="AJ65" s="169"/>
    </row>
    <row r="66" spans="1:36" s="30" customFormat="1" ht="19.5" customHeight="1" x14ac:dyDescent="0.2">
      <c r="A66" s="207">
        <v>47</v>
      </c>
      <c r="B66" s="208" t="s">
        <v>128</v>
      </c>
      <c r="C66" s="208" t="s">
        <v>144</v>
      </c>
      <c r="D66" s="208" t="s">
        <v>130</v>
      </c>
      <c r="E66" s="209" t="s">
        <v>137</v>
      </c>
      <c r="F66" s="387"/>
      <c r="G66" s="210">
        <v>1674586</v>
      </c>
      <c r="H66" s="211" t="s">
        <v>146</v>
      </c>
      <c r="I66" s="158"/>
      <c r="J66" s="158"/>
      <c r="K66" s="159"/>
      <c r="L66" s="212">
        <v>2</v>
      </c>
      <c r="M66" s="213">
        <v>4869</v>
      </c>
      <c r="N66" s="213">
        <v>3</v>
      </c>
      <c r="O66" s="60"/>
      <c r="P66" s="61"/>
      <c r="Q66" s="62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 s="169"/>
    </row>
    <row r="67" spans="1:36" s="30" customFormat="1" ht="19.5" customHeight="1" x14ac:dyDescent="0.2">
      <c r="A67" s="207">
        <v>48</v>
      </c>
      <c r="B67" s="208" t="s">
        <v>134</v>
      </c>
      <c r="C67" s="208" t="s">
        <v>144</v>
      </c>
      <c r="D67" s="208" t="s">
        <v>130</v>
      </c>
      <c r="E67" s="209" t="s">
        <v>137</v>
      </c>
      <c r="F67" s="387"/>
      <c r="G67" s="210">
        <v>1721817</v>
      </c>
      <c r="H67" s="211" t="s">
        <v>147</v>
      </c>
      <c r="I67" s="158"/>
      <c r="J67" s="158"/>
      <c r="K67" s="159"/>
      <c r="L67" s="212" t="s">
        <v>31</v>
      </c>
      <c r="M67" s="213" t="s">
        <v>31</v>
      </c>
      <c r="N67" s="213">
        <v>0</v>
      </c>
      <c r="O67" s="60" t="s">
        <v>180</v>
      </c>
      <c r="P67" s="61"/>
      <c r="Q67" s="62" t="s">
        <v>507</v>
      </c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 s="169">
        <v>44.98</v>
      </c>
    </row>
    <row r="68" spans="1:36" s="30" customFormat="1" ht="19.5" customHeight="1" x14ac:dyDescent="0.2">
      <c r="A68" s="207">
        <v>49</v>
      </c>
      <c r="B68" s="208" t="s">
        <v>128</v>
      </c>
      <c r="C68" s="208" t="s">
        <v>140</v>
      </c>
      <c r="D68" s="208" t="s">
        <v>130</v>
      </c>
      <c r="E68" s="209" t="s">
        <v>131</v>
      </c>
      <c r="F68" s="387"/>
      <c r="G68" s="210">
        <v>1682353</v>
      </c>
      <c r="H68" s="211" t="s">
        <v>168</v>
      </c>
      <c r="I68" s="158"/>
      <c r="J68" s="158"/>
      <c r="K68" s="159"/>
      <c r="L68" s="212">
        <v>4</v>
      </c>
      <c r="M68" s="213">
        <v>4322</v>
      </c>
      <c r="N68" s="213">
        <v>1</v>
      </c>
      <c r="O68" s="60"/>
      <c r="P68" s="61"/>
      <c r="Q68" s="62"/>
      <c r="AJ68" s="169"/>
    </row>
    <row r="69" spans="1:36" s="30" customFormat="1" ht="19.5" customHeight="1" x14ac:dyDescent="0.2">
      <c r="A69" s="207">
        <v>50</v>
      </c>
      <c r="B69" s="208" t="s">
        <v>134</v>
      </c>
      <c r="C69" s="208" t="s">
        <v>140</v>
      </c>
      <c r="D69" s="208" t="s">
        <v>130</v>
      </c>
      <c r="E69" s="209" t="s">
        <v>131</v>
      </c>
      <c r="F69" s="387"/>
      <c r="G69" s="210">
        <v>1649026</v>
      </c>
      <c r="H69" s="211" t="s">
        <v>159</v>
      </c>
      <c r="I69" s="158"/>
      <c r="J69" s="158"/>
      <c r="K69" s="159"/>
      <c r="L69" s="212">
        <v>3</v>
      </c>
      <c r="M69" s="213">
        <v>3764</v>
      </c>
      <c r="N69" s="213">
        <v>2</v>
      </c>
      <c r="O69" s="60"/>
      <c r="P69" s="61"/>
      <c r="Q69" s="62"/>
      <c r="AJ69" s="169"/>
    </row>
    <row r="70" spans="1:36" s="30" customFormat="1" ht="19.5" customHeight="1" x14ac:dyDescent="0.2">
      <c r="A70" s="207">
        <v>51</v>
      </c>
      <c r="B70" s="208" t="s">
        <v>128</v>
      </c>
      <c r="C70" s="208" t="s">
        <v>136</v>
      </c>
      <c r="D70" s="208" t="s">
        <v>130</v>
      </c>
      <c r="E70" s="209" t="s">
        <v>141</v>
      </c>
      <c r="F70" s="387"/>
      <c r="G70" s="210">
        <v>1628705</v>
      </c>
      <c r="H70" s="211" t="s">
        <v>164</v>
      </c>
      <c r="I70" s="158"/>
      <c r="J70" s="158"/>
      <c r="K70" s="159"/>
      <c r="L70" s="212">
        <v>4</v>
      </c>
      <c r="M70" s="213">
        <v>4917</v>
      </c>
      <c r="N70" s="213">
        <v>1</v>
      </c>
      <c r="O70" s="60"/>
      <c r="P70" s="61"/>
      <c r="Q70" s="62"/>
      <c r="AJ70" s="169"/>
    </row>
    <row r="71" spans="1:36" s="30" customFormat="1" ht="19.5" customHeight="1" x14ac:dyDescent="0.2">
      <c r="A71" s="207">
        <v>52</v>
      </c>
      <c r="B71" s="208" t="s">
        <v>134</v>
      </c>
      <c r="C71" s="208" t="s">
        <v>136</v>
      </c>
      <c r="D71" s="208" t="s">
        <v>130</v>
      </c>
      <c r="E71" s="209" t="s">
        <v>141</v>
      </c>
      <c r="F71" s="387"/>
      <c r="G71" s="210">
        <v>1710467</v>
      </c>
      <c r="H71" s="211" t="s">
        <v>139</v>
      </c>
      <c r="I71" s="158"/>
      <c r="J71" s="158"/>
      <c r="K71" s="159"/>
      <c r="L71" s="212">
        <v>1</v>
      </c>
      <c r="M71" s="213">
        <v>4130</v>
      </c>
      <c r="N71" s="213">
        <v>4</v>
      </c>
      <c r="O71" s="60"/>
      <c r="P71" s="61"/>
      <c r="Q71" s="62"/>
      <c r="AJ71" s="169"/>
    </row>
    <row r="72" spans="1:36" s="30" customFormat="1" ht="19.5" customHeight="1" x14ac:dyDescent="0.2">
      <c r="A72" s="207">
        <v>53</v>
      </c>
      <c r="B72" s="208" t="s">
        <v>128</v>
      </c>
      <c r="C72" s="208" t="s">
        <v>129</v>
      </c>
      <c r="D72" s="208" t="s">
        <v>130</v>
      </c>
      <c r="E72" s="209" t="s">
        <v>145</v>
      </c>
      <c r="F72" s="387"/>
      <c r="G72" s="210">
        <v>1627910</v>
      </c>
      <c r="H72" s="211" t="s">
        <v>132</v>
      </c>
      <c r="I72" s="158"/>
      <c r="J72" s="158"/>
      <c r="K72" s="159"/>
      <c r="L72" s="212">
        <v>3</v>
      </c>
      <c r="M72" s="213">
        <v>3426</v>
      </c>
      <c r="N72" s="213">
        <v>2</v>
      </c>
      <c r="O72" s="60"/>
      <c r="P72" s="61"/>
      <c r="Q72" s="62"/>
      <c r="AJ72" s="169"/>
    </row>
    <row r="73" spans="1:36" s="30" customFormat="1" ht="19.5" customHeight="1" x14ac:dyDescent="0.2">
      <c r="A73" s="207">
        <v>54</v>
      </c>
      <c r="B73" s="208" t="s">
        <v>134</v>
      </c>
      <c r="C73" s="208" t="s">
        <v>129</v>
      </c>
      <c r="D73" s="208" t="s">
        <v>130</v>
      </c>
      <c r="E73" s="209" t="s">
        <v>145</v>
      </c>
      <c r="F73" s="388"/>
      <c r="G73" s="210">
        <v>1627912</v>
      </c>
      <c r="H73" s="211" t="s">
        <v>143</v>
      </c>
      <c r="I73" s="160"/>
      <c r="J73" s="160"/>
      <c r="K73" s="161"/>
      <c r="L73" s="212">
        <v>4</v>
      </c>
      <c r="M73" s="213">
        <v>3321</v>
      </c>
      <c r="N73" s="213">
        <v>1</v>
      </c>
      <c r="O73" s="60"/>
      <c r="P73" s="61"/>
      <c r="Q73" s="62"/>
      <c r="AJ73" s="169"/>
    </row>
    <row r="74" spans="1:36" s="30" customFormat="1" ht="19.5" customHeight="1" x14ac:dyDescent="0.2">
      <c r="A74" s="207">
        <v>55</v>
      </c>
      <c r="B74" s="208" t="s">
        <v>128</v>
      </c>
      <c r="C74" s="208" t="s">
        <v>148</v>
      </c>
      <c r="D74" s="208" t="s">
        <v>151</v>
      </c>
      <c r="E74" s="209" t="s">
        <v>162</v>
      </c>
      <c r="F74" s="220">
        <v>1</v>
      </c>
      <c r="G74" s="210">
        <v>1681987</v>
      </c>
      <c r="H74" s="211" t="s">
        <v>142</v>
      </c>
      <c r="I74" s="221">
        <v>2</v>
      </c>
      <c r="J74" s="210">
        <v>1835301</v>
      </c>
      <c r="K74" s="211" t="s">
        <v>157</v>
      </c>
      <c r="L74" s="378"/>
      <c r="M74" s="379"/>
      <c r="N74" s="379"/>
      <c r="O74" s="60"/>
      <c r="P74" s="61"/>
      <c r="Q74" s="62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J74" s="169"/>
    </row>
    <row r="75" spans="1:36" s="30" customFormat="1" ht="19.5" customHeight="1" x14ac:dyDescent="0.2">
      <c r="A75" s="395"/>
      <c r="B75" s="396"/>
      <c r="C75" s="396"/>
      <c r="D75" s="396"/>
      <c r="E75" s="397"/>
      <c r="F75" s="220">
        <v>3</v>
      </c>
      <c r="G75" s="210">
        <v>1627911</v>
      </c>
      <c r="H75" s="211" t="s">
        <v>149</v>
      </c>
      <c r="I75" s="221">
        <v>4</v>
      </c>
      <c r="J75" s="210">
        <v>1682353</v>
      </c>
      <c r="K75" s="211" t="s">
        <v>168</v>
      </c>
      <c r="L75" s="219">
        <v>4</v>
      </c>
      <c r="M75" s="213">
        <v>22202</v>
      </c>
      <c r="N75" s="213">
        <v>1</v>
      </c>
      <c r="O75" s="60"/>
      <c r="P75" s="61"/>
      <c r="Q75" s="62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J75" s="169"/>
    </row>
    <row r="76" spans="1:36" s="30" customFormat="1" ht="19.5" customHeight="1" x14ac:dyDescent="0.2">
      <c r="A76" s="207">
        <v>56</v>
      </c>
      <c r="B76" s="208" t="s">
        <v>134</v>
      </c>
      <c r="C76" s="208" t="s">
        <v>148</v>
      </c>
      <c r="D76" s="208" t="s">
        <v>151</v>
      </c>
      <c r="E76" s="209" t="s">
        <v>162</v>
      </c>
      <c r="F76" s="218">
        <v>1</v>
      </c>
      <c r="G76" s="210">
        <v>1648248</v>
      </c>
      <c r="H76" s="211" t="s">
        <v>160</v>
      </c>
      <c r="I76" s="222">
        <v>2</v>
      </c>
      <c r="J76" s="210">
        <v>1649026</v>
      </c>
      <c r="K76" s="211" t="s">
        <v>159</v>
      </c>
      <c r="L76" s="378"/>
      <c r="M76" s="379"/>
      <c r="N76" s="379"/>
      <c r="O76" s="60"/>
      <c r="P76" s="61"/>
      <c r="Q76" s="62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J76" s="169"/>
    </row>
    <row r="77" spans="1:36" s="30" customFormat="1" ht="19.5" customHeight="1" x14ac:dyDescent="0.2">
      <c r="A77" s="395"/>
      <c r="B77" s="396"/>
      <c r="C77" s="396"/>
      <c r="D77" s="396"/>
      <c r="E77" s="397"/>
      <c r="F77" s="223">
        <v>3</v>
      </c>
      <c r="G77" s="210">
        <v>1721818</v>
      </c>
      <c r="H77" s="211" t="s">
        <v>150</v>
      </c>
      <c r="I77" s="224">
        <v>4</v>
      </c>
      <c r="J77" s="210">
        <v>1596110</v>
      </c>
      <c r="K77" s="211" t="s">
        <v>135</v>
      </c>
      <c r="L77" s="219">
        <v>1</v>
      </c>
      <c r="M77" s="213">
        <v>20338</v>
      </c>
      <c r="N77" s="213">
        <v>4</v>
      </c>
      <c r="O77" s="60"/>
      <c r="P77" s="61"/>
      <c r="Q77" s="62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J77" s="169"/>
    </row>
    <row r="78" spans="1:36" s="30" customFormat="1" ht="19.5" customHeight="1" x14ac:dyDescent="0.2">
      <c r="A78" s="207">
        <v>57</v>
      </c>
      <c r="B78" s="208" t="s">
        <v>128</v>
      </c>
      <c r="C78" s="208" t="s">
        <v>144</v>
      </c>
      <c r="D78" s="208" t="s">
        <v>175</v>
      </c>
      <c r="E78" s="209" t="s">
        <v>152</v>
      </c>
      <c r="F78" s="215" t="s">
        <v>153</v>
      </c>
      <c r="G78" s="210">
        <v>1746132</v>
      </c>
      <c r="H78" s="211" t="s">
        <v>177</v>
      </c>
      <c r="I78" s="216" t="s">
        <v>154</v>
      </c>
      <c r="J78" s="210">
        <v>1780177</v>
      </c>
      <c r="K78" s="211" t="s">
        <v>169</v>
      </c>
      <c r="L78" s="378"/>
      <c r="M78" s="379"/>
      <c r="N78" s="379"/>
      <c r="O78" s="60"/>
      <c r="P78" s="61"/>
      <c r="Q78" s="62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J78" s="169"/>
    </row>
    <row r="79" spans="1:36" s="30" customFormat="1" ht="19.5" customHeight="1" x14ac:dyDescent="0.2">
      <c r="A79" s="395"/>
      <c r="B79" s="396"/>
      <c r="C79" s="396"/>
      <c r="D79" s="396"/>
      <c r="E79" s="397"/>
      <c r="F79" s="215" t="s">
        <v>156</v>
      </c>
      <c r="G79" s="210">
        <v>1780177</v>
      </c>
      <c r="H79" s="211" t="s">
        <v>169</v>
      </c>
      <c r="I79" s="216" t="s">
        <v>158</v>
      </c>
      <c r="J79" s="210">
        <v>1800301</v>
      </c>
      <c r="K79" s="211" t="s">
        <v>176</v>
      </c>
      <c r="L79" s="219">
        <v>3</v>
      </c>
      <c r="M79" s="213">
        <v>14096</v>
      </c>
      <c r="N79" s="213">
        <v>2</v>
      </c>
      <c r="O79" s="60"/>
      <c r="P79" s="61"/>
      <c r="Q79" s="62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J79" s="169"/>
    </row>
    <row r="80" spans="1:36" s="30" customFormat="1" ht="19.5" customHeight="1" x14ac:dyDescent="0.2">
      <c r="A80" s="207">
        <v>58</v>
      </c>
      <c r="B80" s="208" t="s">
        <v>134</v>
      </c>
      <c r="C80" s="208" t="s">
        <v>144</v>
      </c>
      <c r="D80" s="208" t="s">
        <v>175</v>
      </c>
      <c r="E80" s="209" t="s">
        <v>152</v>
      </c>
      <c r="F80" s="218" t="s">
        <v>153</v>
      </c>
      <c r="G80" s="210">
        <v>1746129</v>
      </c>
      <c r="H80" s="211" t="s">
        <v>171</v>
      </c>
      <c r="I80" s="216" t="s">
        <v>154</v>
      </c>
      <c r="J80" s="210">
        <v>1734793</v>
      </c>
      <c r="K80" s="211" t="s">
        <v>179</v>
      </c>
      <c r="L80" s="378"/>
      <c r="M80" s="379"/>
      <c r="N80" s="379"/>
      <c r="O80" s="60"/>
      <c r="P80" s="61"/>
      <c r="Q80" s="62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J80" s="169"/>
    </row>
    <row r="81" spans="1:36" s="30" customFormat="1" ht="19.5" customHeight="1" x14ac:dyDescent="0.2">
      <c r="A81" s="395"/>
      <c r="B81" s="396"/>
      <c r="C81" s="396"/>
      <c r="D81" s="396"/>
      <c r="E81" s="397"/>
      <c r="F81" s="215" t="s">
        <v>156</v>
      </c>
      <c r="G81" s="210">
        <v>1721817</v>
      </c>
      <c r="H81" s="211" t="s">
        <v>147</v>
      </c>
      <c r="I81" s="216" t="s">
        <v>158</v>
      </c>
      <c r="J81" s="210">
        <v>1820300</v>
      </c>
      <c r="K81" s="211" t="s">
        <v>178</v>
      </c>
      <c r="L81" s="219">
        <v>1</v>
      </c>
      <c r="M81" s="213">
        <v>12659</v>
      </c>
      <c r="N81" s="213">
        <v>4</v>
      </c>
      <c r="O81" s="60"/>
      <c r="P81" s="61"/>
      <c r="Q81" s="62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J81" s="169"/>
    </row>
    <row r="82" spans="1:36" s="30" customFormat="1" ht="19.5" customHeight="1" x14ac:dyDescent="0.2">
      <c r="A82" s="207">
        <v>59</v>
      </c>
      <c r="B82" s="208" t="s">
        <v>128</v>
      </c>
      <c r="C82" s="208" t="s">
        <v>140</v>
      </c>
      <c r="D82" s="208" t="s">
        <v>151</v>
      </c>
      <c r="E82" s="209" t="s">
        <v>162</v>
      </c>
      <c r="F82" s="220">
        <v>1</v>
      </c>
      <c r="G82" s="210">
        <v>1627910</v>
      </c>
      <c r="H82" s="211" t="s">
        <v>132</v>
      </c>
      <c r="I82" s="221">
        <v>2</v>
      </c>
      <c r="J82" s="210">
        <v>1682353</v>
      </c>
      <c r="K82" s="211" t="s">
        <v>168</v>
      </c>
      <c r="L82" s="378"/>
      <c r="M82" s="379"/>
      <c r="N82" s="379"/>
      <c r="O82" s="60"/>
      <c r="P82" s="61"/>
      <c r="Q82" s="6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J82" s="169"/>
    </row>
    <row r="83" spans="1:36" s="30" customFormat="1" ht="19.5" customHeight="1" x14ac:dyDescent="0.2">
      <c r="A83" s="395"/>
      <c r="B83" s="396"/>
      <c r="C83" s="396"/>
      <c r="D83" s="396"/>
      <c r="E83" s="397"/>
      <c r="F83" s="220">
        <v>3</v>
      </c>
      <c r="G83" s="210">
        <v>1627911</v>
      </c>
      <c r="H83" s="211" t="s">
        <v>149</v>
      </c>
      <c r="I83" s="221">
        <v>4</v>
      </c>
      <c r="J83" s="210">
        <v>1835301</v>
      </c>
      <c r="K83" s="211" t="s">
        <v>157</v>
      </c>
      <c r="L83" s="219">
        <v>3</v>
      </c>
      <c r="M83" s="213">
        <v>22249</v>
      </c>
      <c r="N83" s="213">
        <v>2</v>
      </c>
      <c r="O83" s="60"/>
      <c r="P83" s="61"/>
      <c r="Q83" s="62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J83" s="169"/>
    </row>
    <row r="84" spans="1:36" s="30" customFormat="1" ht="19.5" customHeight="1" x14ac:dyDescent="0.2">
      <c r="A84" s="207">
        <v>60</v>
      </c>
      <c r="B84" s="208" t="s">
        <v>134</v>
      </c>
      <c r="C84" s="208" t="s">
        <v>140</v>
      </c>
      <c r="D84" s="208" t="s">
        <v>151</v>
      </c>
      <c r="E84" s="209" t="s">
        <v>162</v>
      </c>
      <c r="F84" s="218">
        <v>1</v>
      </c>
      <c r="G84" s="210">
        <v>1627912</v>
      </c>
      <c r="H84" s="211" t="s">
        <v>143</v>
      </c>
      <c r="I84" s="222">
        <v>2</v>
      </c>
      <c r="J84" s="210">
        <v>1643968</v>
      </c>
      <c r="K84" s="211" t="s">
        <v>161</v>
      </c>
      <c r="L84" s="378"/>
      <c r="M84" s="379"/>
      <c r="N84" s="379"/>
      <c r="O84" s="60"/>
      <c r="P84" s="61"/>
      <c r="Q84" s="62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J84" s="169"/>
    </row>
    <row r="85" spans="1:36" s="30" customFormat="1" ht="19.5" customHeight="1" x14ac:dyDescent="0.2">
      <c r="A85" s="395"/>
      <c r="B85" s="396"/>
      <c r="C85" s="396"/>
      <c r="D85" s="396"/>
      <c r="E85" s="397"/>
      <c r="F85" s="223">
        <v>3</v>
      </c>
      <c r="G85" s="210">
        <v>1648248</v>
      </c>
      <c r="H85" s="211" t="s">
        <v>160</v>
      </c>
      <c r="I85" s="224">
        <v>4</v>
      </c>
      <c r="J85" s="210">
        <v>1649026</v>
      </c>
      <c r="K85" s="211" t="s">
        <v>159</v>
      </c>
      <c r="L85" s="219">
        <v>2</v>
      </c>
      <c r="M85" s="213">
        <v>21131</v>
      </c>
      <c r="N85" s="213">
        <v>3</v>
      </c>
      <c r="O85" s="60"/>
      <c r="P85" s="61"/>
      <c r="Q85" s="62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J85" s="169"/>
    </row>
    <row r="86" spans="1:36" s="30" customFormat="1" ht="19.5" customHeight="1" x14ac:dyDescent="0.2">
      <c r="A86" s="207">
        <v>61</v>
      </c>
      <c r="B86" s="384" t="s">
        <v>182</v>
      </c>
      <c r="C86" s="385"/>
      <c r="D86" s="208"/>
      <c r="E86" s="209" t="s">
        <v>183</v>
      </c>
      <c r="F86" s="225">
        <v>1</v>
      </c>
      <c r="G86" s="210">
        <v>1674586</v>
      </c>
      <c r="H86" s="211" t="s">
        <v>146</v>
      </c>
      <c r="I86" s="222">
        <v>2</v>
      </c>
      <c r="J86" s="210">
        <v>1721817</v>
      </c>
      <c r="K86" s="211" t="s">
        <v>147</v>
      </c>
      <c r="L86" s="389"/>
      <c r="M86" s="390"/>
      <c r="N86" s="390"/>
      <c r="O86" s="60"/>
      <c r="P86" s="61"/>
      <c r="Q86" s="62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J86" s="169"/>
    </row>
    <row r="87" spans="1:36" s="30" customFormat="1" ht="19.5" customHeight="1" x14ac:dyDescent="0.2">
      <c r="A87" s="398" t="s">
        <v>184</v>
      </c>
      <c r="B87" s="399"/>
      <c r="C87" s="399"/>
      <c r="D87" s="399"/>
      <c r="E87" s="400"/>
      <c r="F87" s="225">
        <v>3</v>
      </c>
      <c r="G87" s="210">
        <v>1824135</v>
      </c>
      <c r="H87" s="211" t="s">
        <v>138</v>
      </c>
      <c r="I87" s="224">
        <v>4</v>
      </c>
      <c r="J87" s="210">
        <v>1710467</v>
      </c>
      <c r="K87" s="211" t="s">
        <v>139</v>
      </c>
      <c r="L87" s="391"/>
      <c r="M87" s="392"/>
      <c r="N87" s="392"/>
      <c r="O87" s="60"/>
      <c r="P87" s="61"/>
      <c r="Q87" s="62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J87" s="169"/>
    </row>
    <row r="88" spans="1:36" s="30" customFormat="1" ht="19.5" customHeight="1" x14ac:dyDescent="0.2">
      <c r="A88" s="401"/>
      <c r="B88" s="402"/>
      <c r="C88" s="402"/>
      <c r="D88" s="402"/>
      <c r="E88" s="403"/>
      <c r="F88" s="225">
        <v>5</v>
      </c>
      <c r="G88" s="210">
        <v>1681987</v>
      </c>
      <c r="H88" s="211" t="s">
        <v>142</v>
      </c>
      <c r="I88" s="222">
        <v>6</v>
      </c>
      <c r="J88" s="210">
        <v>1649026</v>
      </c>
      <c r="K88" s="211" t="s">
        <v>159</v>
      </c>
      <c r="L88" s="391"/>
      <c r="M88" s="392"/>
      <c r="N88" s="392"/>
      <c r="O88" s="60"/>
      <c r="P88" s="61"/>
      <c r="Q88" s="62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J88" s="169"/>
    </row>
    <row r="89" spans="1:36" s="30" customFormat="1" ht="19.5" customHeight="1" x14ac:dyDescent="0.2">
      <c r="A89" s="401"/>
      <c r="B89" s="402"/>
      <c r="C89" s="402"/>
      <c r="D89" s="402"/>
      <c r="E89" s="403"/>
      <c r="F89" s="225">
        <v>7</v>
      </c>
      <c r="G89" s="210">
        <v>1682353</v>
      </c>
      <c r="H89" s="211" t="s">
        <v>168</v>
      </c>
      <c r="I89" s="224">
        <v>8</v>
      </c>
      <c r="J89" s="210">
        <v>1596110</v>
      </c>
      <c r="K89" s="211" t="s">
        <v>135</v>
      </c>
      <c r="L89" s="393"/>
      <c r="M89" s="394"/>
      <c r="N89" s="394"/>
      <c r="O89" s="60"/>
      <c r="P89" s="61"/>
      <c r="Q89" s="62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J89" s="169"/>
    </row>
    <row r="90" spans="1:36" s="30" customFormat="1" ht="19.5" customHeight="1" thickBot="1" x14ac:dyDescent="0.25">
      <c r="A90" s="404"/>
      <c r="B90" s="405"/>
      <c r="C90" s="405"/>
      <c r="D90" s="405"/>
      <c r="E90" s="406"/>
      <c r="F90" s="225">
        <v>9</v>
      </c>
      <c r="G90" s="210">
        <v>1627910</v>
      </c>
      <c r="H90" s="211" t="s">
        <v>132</v>
      </c>
      <c r="I90" s="226">
        <v>10</v>
      </c>
      <c r="J90" s="210">
        <v>1721818</v>
      </c>
      <c r="K90" s="211" t="s">
        <v>150</v>
      </c>
      <c r="L90" s="227">
        <v>4</v>
      </c>
      <c r="M90" s="228">
        <v>45770</v>
      </c>
      <c r="N90" s="228">
        <v>1</v>
      </c>
      <c r="O90" s="60"/>
      <c r="P90" s="61"/>
      <c r="Q90" s="62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J90" s="169"/>
    </row>
    <row r="91" spans="1:36" ht="24.75" customHeight="1" thickBot="1" x14ac:dyDescent="0.25">
      <c r="A91" s="18"/>
      <c r="B91" s="1"/>
      <c r="C91" s="1"/>
      <c r="D91" s="1"/>
      <c r="E91" s="1"/>
      <c r="F91" s="18"/>
      <c r="G91" s="134"/>
      <c r="H91" s="18"/>
      <c r="I91" s="381" t="s">
        <v>185</v>
      </c>
      <c r="J91" s="382"/>
      <c r="K91" s="382"/>
      <c r="L91" s="383"/>
      <c r="M91" s="408">
        <v>124</v>
      </c>
      <c r="N91" s="409"/>
      <c r="O91" s="131"/>
      <c r="Q91" s="25"/>
    </row>
    <row r="92" spans="1:36" x14ac:dyDescent="0.2">
      <c r="A92" s="18"/>
      <c r="B92" s="1"/>
      <c r="C92" s="1"/>
      <c r="D92" s="1"/>
      <c r="E92" s="1"/>
      <c r="F92" s="18"/>
      <c r="G92" s="134"/>
      <c r="H92" s="18"/>
      <c r="I92" s="15"/>
      <c r="J92" s="17"/>
      <c r="K92" s="15"/>
      <c r="L92" s="16"/>
      <c r="M92" s="16"/>
      <c r="N92" s="17"/>
      <c r="O92" s="130"/>
      <c r="Q92" s="25"/>
    </row>
    <row r="93" spans="1:36" x14ac:dyDescent="0.2">
      <c r="A93" s="18"/>
      <c r="B93" s="1"/>
      <c r="C93" s="1"/>
      <c r="D93" s="1"/>
      <c r="E93" s="1"/>
      <c r="F93" s="18"/>
      <c r="G93" s="134"/>
      <c r="H93" s="18"/>
      <c r="I93" s="15"/>
      <c r="J93" s="17"/>
      <c r="K93" s="15"/>
      <c r="L93" s="16"/>
      <c r="M93" s="16"/>
      <c r="N93" s="17"/>
      <c r="O93" s="130"/>
      <c r="Q93" s="25"/>
    </row>
    <row r="94" spans="1:36" x14ac:dyDescent="0.2">
      <c r="A94" s="18"/>
      <c r="B94" s="1"/>
      <c r="C94" s="1"/>
      <c r="D94" s="1"/>
      <c r="E94" s="1"/>
      <c r="F94" s="18"/>
      <c r="G94" s="134"/>
      <c r="H94" s="18"/>
      <c r="I94" s="15"/>
      <c r="J94" s="17"/>
      <c r="K94" s="15"/>
      <c r="L94" s="16"/>
      <c r="M94" s="16"/>
      <c r="N94" s="17"/>
      <c r="O94" s="130"/>
      <c r="Q94" s="25"/>
    </row>
    <row r="95" spans="1:36" ht="15" customHeight="1" x14ac:dyDescent="0.2">
      <c r="A95" s="18"/>
      <c r="B95" s="1"/>
      <c r="C95" s="1"/>
      <c r="D95" s="1"/>
      <c r="E95" s="1"/>
      <c r="F95" s="18"/>
      <c r="G95" s="134"/>
      <c r="H95" s="18"/>
      <c r="I95" s="15"/>
      <c r="J95" s="17"/>
      <c r="K95" s="15"/>
      <c r="L95" s="16"/>
      <c r="M95" s="16"/>
      <c r="N95" s="17"/>
      <c r="O95" s="130"/>
      <c r="Q95" s="25"/>
    </row>
    <row r="96" spans="1:36" ht="15" customHeight="1" x14ac:dyDescent="0.2">
      <c r="A96" s="18"/>
      <c r="B96" s="1"/>
      <c r="C96" s="1"/>
      <c r="D96" s="1"/>
      <c r="E96" s="1"/>
      <c r="F96" s="18"/>
      <c r="G96" s="134"/>
      <c r="H96" s="18"/>
      <c r="I96" s="15"/>
      <c r="J96" s="17"/>
      <c r="K96" s="15"/>
      <c r="L96" s="16"/>
      <c r="M96" s="16"/>
      <c r="N96" s="17"/>
      <c r="O96" s="130"/>
      <c r="Q96" s="25"/>
    </row>
    <row r="97" spans="1:17" ht="15" customHeight="1" x14ac:dyDescent="0.2">
      <c r="A97" s="18"/>
      <c r="B97" s="1"/>
      <c r="C97" s="1"/>
      <c r="D97" s="1"/>
      <c r="E97" s="1"/>
      <c r="F97" s="18"/>
      <c r="G97" s="134"/>
      <c r="H97" s="18"/>
      <c r="I97" s="15"/>
      <c r="J97" s="17"/>
      <c r="K97" s="15"/>
      <c r="L97" s="16"/>
      <c r="M97" s="16"/>
      <c r="N97" s="17"/>
      <c r="O97" s="130"/>
      <c r="Q97" s="25"/>
    </row>
    <row r="98" spans="1:17" x14ac:dyDescent="0.2">
      <c r="A98" s="18"/>
      <c r="B98" s="1"/>
      <c r="C98" s="1"/>
      <c r="D98" s="1"/>
      <c r="E98" s="1"/>
      <c r="F98" s="18"/>
      <c r="G98" s="134"/>
      <c r="H98" s="18"/>
      <c r="I98" s="15"/>
      <c r="J98" s="17"/>
      <c r="K98" s="15"/>
      <c r="L98" s="16"/>
      <c r="M98" s="16"/>
      <c r="N98" s="17"/>
      <c r="O98" s="130"/>
      <c r="Q98" s="25"/>
    </row>
    <row r="99" spans="1:17" x14ac:dyDescent="0.2">
      <c r="A99" s="18"/>
      <c r="B99" s="1"/>
      <c r="C99" s="1"/>
      <c r="D99" s="1"/>
      <c r="E99" s="1"/>
      <c r="F99" s="18"/>
      <c r="G99" s="134"/>
      <c r="H99" s="18"/>
      <c r="I99" s="15"/>
      <c r="J99" s="17"/>
      <c r="K99" s="15"/>
      <c r="L99" s="16"/>
      <c r="M99" s="16"/>
      <c r="N99" s="17"/>
      <c r="O99" s="130"/>
      <c r="Q99" s="25"/>
    </row>
    <row r="100" spans="1:17" x14ac:dyDescent="0.2">
      <c r="A100" s="18"/>
      <c r="B100" s="1"/>
      <c r="C100" s="1"/>
      <c r="D100" s="1"/>
      <c r="E100" s="1"/>
      <c r="F100" s="18"/>
      <c r="G100" s="134"/>
      <c r="H100" s="18"/>
      <c r="I100" s="15"/>
      <c r="J100" s="17"/>
      <c r="K100" s="15"/>
      <c r="L100" s="16"/>
      <c r="M100" s="16"/>
      <c r="N100" s="17"/>
      <c r="O100" s="130"/>
      <c r="Q100" s="25"/>
    </row>
    <row r="101" spans="1:17" x14ac:dyDescent="0.2">
      <c r="A101" s="18"/>
      <c r="B101" s="1"/>
      <c r="C101" s="1"/>
      <c r="D101" s="1"/>
      <c r="E101" s="1"/>
      <c r="F101" s="18"/>
      <c r="G101" s="134"/>
      <c r="H101" s="18"/>
      <c r="I101" s="15"/>
      <c r="J101" s="17"/>
      <c r="K101" s="15"/>
      <c r="L101" s="16"/>
      <c r="M101" s="16"/>
      <c r="N101" s="17"/>
      <c r="O101" s="130"/>
      <c r="Q101" s="25"/>
    </row>
    <row r="102" spans="1:17" x14ac:dyDescent="0.2">
      <c r="A102" s="18"/>
      <c r="B102" s="1"/>
      <c r="C102" s="1"/>
      <c r="D102" s="1"/>
      <c r="E102" s="1"/>
      <c r="F102" s="18"/>
      <c r="G102" s="134"/>
      <c r="H102" s="18"/>
      <c r="I102" s="15"/>
      <c r="J102" s="17"/>
      <c r="K102" s="15"/>
      <c r="L102" s="16"/>
      <c r="M102" s="16"/>
      <c r="N102" s="17"/>
      <c r="O102" s="130"/>
      <c r="Q102" s="25"/>
    </row>
    <row r="103" spans="1:17" x14ac:dyDescent="0.2">
      <c r="A103" s="18"/>
      <c r="B103" s="1"/>
      <c r="C103" s="1"/>
      <c r="D103" s="1"/>
      <c r="E103" s="1"/>
      <c r="F103" s="18"/>
      <c r="G103" s="134"/>
      <c r="H103" s="18"/>
      <c r="I103" s="15"/>
      <c r="J103" s="17"/>
      <c r="K103" s="15"/>
      <c r="L103" s="16"/>
      <c r="M103" s="16"/>
      <c r="N103" s="17"/>
      <c r="O103" s="130"/>
      <c r="Q103" s="25"/>
    </row>
    <row r="104" spans="1:17" x14ac:dyDescent="0.2">
      <c r="A104" s="18"/>
      <c r="B104" s="1"/>
      <c r="C104" s="1"/>
      <c r="D104" s="1"/>
      <c r="E104" s="1"/>
      <c r="F104" s="18"/>
      <c r="G104" s="134"/>
      <c r="H104" s="18"/>
      <c r="I104" s="15"/>
      <c r="J104" s="17"/>
      <c r="K104" s="15"/>
      <c r="L104" s="16"/>
      <c r="M104" s="16"/>
      <c r="N104" s="17"/>
      <c r="O104" s="130"/>
      <c r="Q104" s="25"/>
    </row>
    <row r="105" spans="1:17" x14ac:dyDescent="0.2">
      <c r="A105" s="18"/>
      <c r="B105" s="1"/>
      <c r="C105" s="1"/>
      <c r="D105" s="1"/>
      <c r="E105" s="1"/>
      <c r="F105" s="18"/>
      <c r="G105" s="134"/>
      <c r="H105" s="18"/>
      <c r="I105" s="15"/>
      <c r="J105" s="17"/>
      <c r="K105" s="15"/>
      <c r="L105" s="16"/>
      <c r="M105" s="16"/>
      <c r="N105" s="17"/>
      <c r="O105" s="130"/>
      <c r="Q105" s="25"/>
    </row>
    <row r="106" spans="1:17" x14ac:dyDescent="0.2">
      <c r="A106" s="18"/>
      <c r="B106" s="1"/>
      <c r="C106" s="1"/>
      <c r="D106" s="1"/>
      <c r="E106" s="1"/>
      <c r="F106" s="18"/>
      <c r="G106" s="134"/>
      <c r="H106" s="18"/>
      <c r="I106" s="15"/>
      <c r="J106" s="17"/>
      <c r="K106" s="15"/>
      <c r="L106" s="16"/>
      <c r="M106" s="16"/>
      <c r="N106" s="17"/>
      <c r="O106" s="130"/>
      <c r="Q106" s="25"/>
    </row>
    <row r="107" spans="1:17" x14ac:dyDescent="0.2">
      <c r="A107" s="18"/>
      <c r="B107" s="1"/>
      <c r="C107" s="1"/>
      <c r="D107" s="1"/>
      <c r="E107" s="1"/>
      <c r="F107" s="18"/>
      <c r="G107" s="134"/>
      <c r="H107" s="18"/>
      <c r="I107" s="15"/>
      <c r="J107" s="17"/>
      <c r="K107" s="15"/>
      <c r="L107" s="16"/>
      <c r="M107" s="16"/>
      <c r="N107" s="17"/>
      <c r="O107" s="130"/>
      <c r="Q107" s="25"/>
    </row>
    <row r="108" spans="1:17" x14ac:dyDescent="0.2">
      <c r="A108" s="18"/>
      <c r="B108" s="1"/>
      <c r="C108" s="1"/>
      <c r="D108" s="1"/>
      <c r="E108" s="1"/>
      <c r="F108" s="18"/>
      <c r="G108" s="134"/>
      <c r="H108" s="18"/>
      <c r="I108" s="15"/>
      <c r="J108" s="17"/>
      <c r="K108" s="15"/>
      <c r="L108" s="16"/>
      <c r="M108" s="16"/>
      <c r="N108" s="17"/>
      <c r="O108" s="130"/>
      <c r="Q108" s="25"/>
    </row>
    <row r="109" spans="1:17" x14ac:dyDescent="0.2">
      <c r="A109" s="18"/>
      <c r="B109" s="1"/>
      <c r="C109" s="1"/>
      <c r="D109" s="1"/>
      <c r="E109" s="1"/>
      <c r="F109" s="18"/>
      <c r="G109" s="134"/>
      <c r="H109" s="18"/>
      <c r="I109" s="15"/>
      <c r="J109" s="17"/>
      <c r="K109" s="15"/>
      <c r="L109" s="16"/>
      <c r="M109" s="16"/>
      <c r="N109" s="17"/>
      <c r="O109" s="130"/>
      <c r="Q109" s="25"/>
    </row>
    <row r="110" spans="1:17" x14ac:dyDescent="0.2">
      <c r="A110" s="18"/>
      <c r="B110" s="1"/>
      <c r="C110" s="1"/>
      <c r="D110" s="1"/>
      <c r="E110" s="1"/>
      <c r="F110" s="18"/>
      <c r="G110" s="134"/>
      <c r="H110" s="18"/>
      <c r="I110" s="15"/>
      <c r="J110" s="17"/>
      <c r="K110" s="15"/>
      <c r="L110" s="16"/>
      <c r="M110" s="16"/>
      <c r="N110" s="17"/>
      <c r="O110" s="130"/>
      <c r="Q110" s="25"/>
    </row>
    <row r="111" spans="1:17" x14ac:dyDescent="0.2">
      <c r="A111" s="18"/>
      <c r="B111" s="1"/>
      <c r="C111" s="1"/>
      <c r="D111" s="1"/>
      <c r="E111" s="1"/>
      <c r="F111" s="18"/>
      <c r="G111" s="134"/>
      <c r="H111" s="18"/>
      <c r="I111" s="15"/>
      <c r="J111" s="17"/>
      <c r="K111" s="15"/>
      <c r="L111" s="16"/>
      <c r="M111" s="16"/>
      <c r="N111" s="17"/>
      <c r="O111" s="130"/>
      <c r="Q111" s="25"/>
    </row>
    <row r="112" spans="1:17" x14ac:dyDescent="0.2">
      <c r="A112" s="18"/>
      <c r="B112" s="1"/>
      <c r="C112" s="1"/>
      <c r="D112" s="1"/>
      <c r="E112" s="1"/>
      <c r="F112" s="18"/>
      <c r="G112" s="134"/>
      <c r="H112" s="18"/>
      <c r="I112" s="15"/>
      <c r="J112" s="17"/>
      <c r="K112" s="15"/>
      <c r="L112" s="16"/>
      <c r="M112" s="16"/>
      <c r="N112" s="17"/>
      <c r="O112" s="130"/>
      <c r="Q112" s="25"/>
    </row>
    <row r="113" spans="1:17" x14ac:dyDescent="0.2">
      <c r="A113" s="18"/>
      <c r="B113" s="1"/>
      <c r="C113" s="1"/>
      <c r="D113" s="1"/>
      <c r="E113" s="1"/>
      <c r="F113" s="18"/>
      <c r="G113" s="134"/>
      <c r="H113" s="18"/>
      <c r="I113" s="15"/>
      <c r="J113" s="17"/>
      <c r="K113" s="15"/>
      <c r="L113" s="16"/>
      <c r="M113" s="16"/>
      <c r="N113" s="17"/>
      <c r="O113" s="130"/>
      <c r="Q113" s="25"/>
    </row>
    <row r="114" spans="1:17" x14ac:dyDescent="0.2">
      <c r="A114" s="18"/>
      <c r="B114" s="1"/>
      <c r="C114" s="1"/>
      <c r="D114" s="1"/>
      <c r="E114" s="1"/>
      <c r="F114" s="18"/>
      <c r="G114" s="134"/>
      <c r="H114" s="18"/>
      <c r="I114" s="15"/>
      <c r="J114" s="17"/>
      <c r="K114" s="15"/>
      <c r="L114" s="16"/>
      <c r="M114" s="16"/>
      <c r="N114" s="17"/>
      <c r="O114" s="130"/>
      <c r="Q114" s="25"/>
    </row>
    <row r="115" spans="1:17" x14ac:dyDescent="0.2">
      <c r="A115" s="18"/>
      <c r="B115" s="1"/>
      <c r="C115" s="1"/>
      <c r="D115" s="1"/>
      <c r="E115" s="1"/>
      <c r="F115" s="18"/>
      <c r="G115" s="134"/>
      <c r="H115" s="18"/>
      <c r="I115" s="15"/>
      <c r="J115" s="17"/>
      <c r="K115" s="15"/>
      <c r="L115" s="16"/>
      <c r="M115" s="16"/>
      <c r="N115" s="17"/>
      <c r="O115" s="130"/>
      <c r="Q115" s="25"/>
    </row>
    <row r="116" spans="1:17" x14ac:dyDescent="0.2">
      <c r="A116" s="18"/>
      <c r="B116" s="1"/>
      <c r="C116" s="1"/>
      <c r="D116" s="1"/>
      <c r="E116" s="1"/>
      <c r="F116" s="18"/>
      <c r="G116" s="134"/>
      <c r="H116" s="18"/>
      <c r="I116" s="15"/>
      <c r="J116" s="17"/>
      <c r="K116" s="15"/>
      <c r="L116" s="16"/>
      <c r="M116" s="16"/>
      <c r="N116" s="17"/>
      <c r="O116" s="130"/>
      <c r="Q116" s="25"/>
    </row>
    <row r="117" spans="1:17" x14ac:dyDescent="0.2">
      <c r="A117" s="18"/>
      <c r="B117" s="1"/>
      <c r="C117" s="1"/>
      <c r="D117" s="1"/>
      <c r="E117" s="1"/>
      <c r="F117" s="18"/>
      <c r="G117" s="134"/>
      <c r="H117" s="18"/>
      <c r="I117" s="15"/>
      <c r="J117" s="17"/>
      <c r="K117" s="15"/>
      <c r="L117" s="16"/>
      <c r="M117" s="16"/>
      <c r="N117" s="17"/>
      <c r="O117" s="130"/>
      <c r="Q117" s="25"/>
    </row>
    <row r="118" spans="1:17" x14ac:dyDescent="0.2">
      <c r="A118" s="18"/>
      <c r="B118" s="1"/>
      <c r="C118" s="1"/>
      <c r="D118" s="1"/>
      <c r="E118" s="1"/>
      <c r="F118" s="18"/>
      <c r="G118" s="134"/>
      <c r="H118" s="18"/>
      <c r="I118" s="15"/>
      <c r="J118" s="17"/>
      <c r="K118" s="15"/>
      <c r="L118" s="16"/>
      <c r="M118" s="16"/>
      <c r="N118" s="17"/>
      <c r="O118" s="130"/>
      <c r="Q118" s="25"/>
    </row>
    <row r="119" spans="1:17" x14ac:dyDescent="0.2">
      <c r="A119" s="18"/>
      <c r="B119" s="1"/>
      <c r="C119" s="1"/>
      <c r="D119" s="1"/>
      <c r="E119" s="1"/>
      <c r="F119" s="18"/>
      <c r="G119" s="134"/>
      <c r="H119" s="18"/>
      <c r="I119" s="15"/>
      <c r="J119" s="17"/>
      <c r="K119" s="15"/>
      <c r="L119" s="16"/>
      <c r="M119" s="16"/>
      <c r="N119" s="17"/>
      <c r="O119" s="130"/>
      <c r="Q119" s="25"/>
    </row>
    <row r="120" spans="1:17" x14ac:dyDescent="0.2">
      <c r="A120" s="18"/>
      <c r="B120" s="1"/>
      <c r="C120" s="1"/>
      <c r="D120" s="1"/>
      <c r="E120" s="1"/>
      <c r="F120" s="18"/>
      <c r="G120" s="134"/>
      <c r="H120" s="18"/>
      <c r="I120" s="15"/>
      <c r="J120" s="17"/>
      <c r="K120" s="15"/>
      <c r="L120" s="16"/>
      <c r="M120" s="16"/>
      <c r="N120" s="17"/>
      <c r="O120" s="130"/>
      <c r="Q120" s="25"/>
    </row>
    <row r="121" spans="1:17" x14ac:dyDescent="0.2">
      <c r="A121" s="18"/>
      <c r="B121" s="1"/>
      <c r="C121" s="1"/>
      <c r="D121" s="1"/>
      <c r="E121" s="1"/>
      <c r="F121" s="18"/>
      <c r="G121" s="134"/>
      <c r="H121" s="18"/>
      <c r="I121" s="15"/>
      <c r="J121" s="17"/>
      <c r="K121" s="15"/>
      <c r="L121" s="16"/>
      <c r="M121" s="16"/>
      <c r="N121" s="17"/>
      <c r="O121" s="130"/>
      <c r="Q121" s="25"/>
    </row>
    <row r="122" spans="1:17" x14ac:dyDescent="0.2">
      <c r="A122" s="18"/>
      <c r="B122" s="1"/>
      <c r="C122" s="1"/>
      <c r="D122" s="1"/>
      <c r="E122" s="1"/>
      <c r="F122" s="18"/>
      <c r="G122" s="134"/>
      <c r="H122" s="18"/>
      <c r="I122" s="15"/>
      <c r="J122" s="17"/>
      <c r="K122" s="15"/>
      <c r="L122" s="16"/>
      <c r="M122" s="16"/>
      <c r="N122" s="17"/>
      <c r="O122" s="130"/>
      <c r="Q122" s="25"/>
    </row>
    <row r="123" spans="1:17" x14ac:dyDescent="0.2">
      <c r="A123" s="18"/>
      <c r="B123" s="1"/>
      <c r="C123" s="1"/>
      <c r="D123" s="1"/>
      <c r="E123" s="1"/>
      <c r="F123" s="18"/>
      <c r="G123" s="134"/>
      <c r="H123" s="18"/>
      <c r="I123" s="15"/>
      <c r="J123" s="17"/>
      <c r="K123" s="15"/>
      <c r="L123" s="16"/>
      <c r="M123" s="16"/>
      <c r="N123" s="17"/>
      <c r="O123" s="130"/>
      <c r="Q123" s="25"/>
    </row>
    <row r="124" spans="1:17" x14ac:dyDescent="0.2">
      <c r="A124" s="18"/>
      <c r="B124" s="1"/>
      <c r="C124" s="1"/>
      <c r="D124" s="1"/>
      <c r="E124" s="1"/>
      <c r="F124" s="18"/>
      <c r="G124" s="134"/>
      <c r="H124" s="18"/>
      <c r="I124" s="15"/>
      <c r="J124" s="17"/>
      <c r="K124" s="15"/>
      <c r="L124" s="16"/>
      <c r="M124" s="16"/>
      <c r="N124" s="17"/>
      <c r="O124" s="130"/>
      <c r="Q124" s="25"/>
    </row>
    <row r="125" spans="1:17" x14ac:dyDescent="0.2">
      <c r="A125" s="18"/>
      <c r="B125" s="1"/>
      <c r="C125" s="1"/>
      <c r="D125" s="1"/>
      <c r="E125" s="1"/>
      <c r="F125" s="18"/>
      <c r="G125" s="134"/>
      <c r="H125" s="18"/>
      <c r="I125" s="15"/>
      <c r="J125" s="17"/>
      <c r="K125" s="15"/>
      <c r="L125" s="16"/>
      <c r="M125" s="16"/>
      <c r="N125" s="17"/>
      <c r="O125" s="130"/>
      <c r="Q125" s="25"/>
    </row>
    <row r="126" spans="1:17" x14ac:dyDescent="0.2">
      <c r="A126" s="18"/>
      <c r="B126" s="1"/>
      <c r="C126" s="1"/>
      <c r="D126" s="1"/>
      <c r="E126" s="1"/>
      <c r="F126" s="18"/>
      <c r="G126" s="134"/>
      <c r="H126" s="18"/>
      <c r="I126" s="15"/>
      <c r="J126" s="17"/>
      <c r="K126" s="15"/>
      <c r="L126" s="16"/>
      <c r="M126" s="16"/>
      <c r="N126" s="17"/>
      <c r="O126" s="130"/>
      <c r="Q126" s="25"/>
    </row>
    <row r="127" spans="1:17" x14ac:dyDescent="0.2">
      <c r="A127" s="18"/>
      <c r="B127" s="1"/>
      <c r="C127" s="1"/>
      <c r="D127" s="1"/>
      <c r="E127" s="1"/>
      <c r="F127" s="18"/>
      <c r="G127" s="134"/>
      <c r="H127" s="18"/>
      <c r="I127" s="15"/>
      <c r="J127" s="17"/>
      <c r="K127" s="15"/>
      <c r="L127" s="16"/>
      <c r="M127" s="16"/>
      <c r="N127" s="17"/>
      <c r="O127" s="130"/>
      <c r="Q127" s="25"/>
    </row>
    <row r="128" spans="1:17" x14ac:dyDescent="0.2">
      <c r="A128" s="18"/>
      <c r="B128" s="1"/>
      <c r="C128" s="1"/>
      <c r="D128" s="1"/>
      <c r="E128" s="1"/>
      <c r="F128" s="18"/>
      <c r="G128" s="134"/>
      <c r="H128" s="18"/>
      <c r="I128" s="15"/>
      <c r="J128" s="17"/>
      <c r="K128" s="15"/>
      <c r="L128" s="16"/>
      <c r="M128" s="16"/>
      <c r="N128" s="17"/>
      <c r="O128" s="130"/>
      <c r="Q128" s="25"/>
    </row>
    <row r="129" spans="1:17" x14ac:dyDescent="0.2">
      <c r="A129" s="18"/>
      <c r="B129" s="1"/>
      <c r="C129" s="1"/>
      <c r="D129" s="1"/>
      <c r="E129" s="1"/>
      <c r="F129" s="18"/>
      <c r="G129" s="134"/>
      <c r="H129" s="18"/>
      <c r="I129" s="15"/>
      <c r="J129" s="17"/>
      <c r="K129" s="15"/>
      <c r="L129" s="16"/>
      <c r="M129" s="16"/>
      <c r="N129" s="17"/>
      <c r="O129" s="130"/>
      <c r="Q129" s="25"/>
    </row>
    <row r="130" spans="1:17" x14ac:dyDescent="0.2">
      <c r="A130" s="18"/>
      <c r="B130" s="1"/>
      <c r="C130" s="1"/>
      <c r="D130" s="1"/>
      <c r="E130" s="1"/>
      <c r="F130" s="18"/>
      <c r="G130" s="134"/>
      <c r="H130" s="18"/>
      <c r="I130" s="15"/>
      <c r="J130" s="17"/>
      <c r="K130" s="15"/>
      <c r="L130" s="16"/>
      <c r="M130" s="16"/>
      <c r="N130" s="17"/>
      <c r="O130" s="130"/>
      <c r="Q130" s="25"/>
    </row>
    <row r="131" spans="1:17" x14ac:dyDescent="0.2">
      <c r="A131" s="18"/>
      <c r="B131" s="1"/>
      <c r="C131" s="1"/>
      <c r="D131" s="1"/>
      <c r="E131" s="1"/>
      <c r="F131" s="18"/>
      <c r="G131" s="134"/>
      <c r="H131" s="18"/>
      <c r="I131" s="15"/>
      <c r="J131" s="17"/>
      <c r="K131" s="15"/>
      <c r="L131" s="16"/>
      <c r="M131" s="16"/>
      <c r="N131" s="17"/>
      <c r="O131" s="130"/>
      <c r="Q131" s="25"/>
    </row>
    <row r="132" spans="1:17" x14ac:dyDescent="0.2">
      <c r="A132" s="18"/>
      <c r="B132" s="1"/>
      <c r="C132" s="1"/>
      <c r="D132" s="1"/>
      <c r="E132" s="1"/>
      <c r="F132" s="18"/>
      <c r="G132" s="134"/>
      <c r="H132" s="18"/>
      <c r="I132" s="15"/>
      <c r="J132" s="17"/>
      <c r="K132" s="15"/>
      <c r="L132" s="16"/>
      <c r="M132" s="16"/>
      <c r="N132" s="17"/>
      <c r="O132" s="130"/>
      <c r="Q132" s="25"/>
    </row>
    <row r="133" spans="1:17" x14ac:dyDescent="0.2">
      <c r="A133" s="18"/>
      <c r="B133" s="1"/>
      <c r="C133" s="1"/>
      <c r="D133" s="1"/>
      <c r="E133" s="1"/>
      <c r="F133" s="18"/>
      <c r="G133" s="134"/>
      <c r="H133" s="18"/>
      <c r="I133" s="15"/>
      <c r="J133" s="17"/>
      <c r="K133" s="15"/>
      <c r="L133" s="16"/>
      <c r="M133" s="16"/>
      <c r="N133" s="17"/>
      <c r="O133" s="130"/>
      <c r="Q133" s="25"/>
    </row>
    <row r="134" spans="1:17" x14ac:dyDescent="0.2">
      <c r="A134" s="18"/>
      <c r="B134" s="1"/>
      <c r="C134" s="1"/>
      <c r="D134" s="1"/>
      <c r="E134" s="1"/>
      <c r="F134" s="18"/>
      <c r="G134" s="134"/>
      <c r="H134" s="18"/>
      <c r="I134" s="15"/>
      <c r="J134" s="17"/>
      <c r="K134" s="15"/>
      <c r="L134" s="16"/>
      <c r="M134" s="16"/>
      <c r="N134" s="17"/>
      <c r="O134" s="130"/>
      <c r="Q134" s="25"/>
    </row>
    <row r="135" spans="1:17" x14ac:dyDescent="0.2">
      <c r="A135" s="18"/>
      <c r="B135" s="1"/>
      <c r="C135" s="1"/>
      <c r="D135" s="1"/>
      <c r="E135" s="1"/>
      <c r="F135" s="18"/>
      <c r="G135" s="134"/>
      <c r="H135" s="18"/>
      <c r="I135" s="15"/>
      <c r="J135" s="17"/>
      <c r="K135" s="15"/>
      <c r="L135" s="16"/>
      <c r="M135" s="16"/>
      <c r="N135" s="17"/>
      <c r="O135" s="130"/>
      <c r="Q135" s="25"/>
    </row>
    <row r="136" spans="1:17" x14ac:dyDescent="0.2">
      <c r="A136" s="18"/>
      <c r="B136" s="1"/>
      <c r="C136" s="1"/>
      <c r="D136" s="1"/>
      <c r="E136" s="1"/>
      <c r="F136" s="18"/>
      <c r="G136" s="134"/>
      <c r="H136" s="18"/>
      <c r="I136" s="15"/>
      <c r="J136" s="17"/>
      <c r="K136" s="15"/>
      <c r="L136" s="16"/>
      <c r="M136" s="16"/>
      <c r="N136" s="17"/>
      <c r="O136" s="130"/>
      <c r="Q136" s="25"/>
    </row>
    <row r="137" spans="1:17" x14ac:dyDescent="0.2">
      <c r="A137" s="18"/>
      <c r="B137" s="1"/>
      <c r="C137" s="1"/>
      <c r="D137" s="1"/>
      <c r="E137" s="1"/>
      <c r="F137" s="18"/>
      <c r="G137" s="134"/>
      <c r="H137" s="18"/>
      <c r="I137" s="15"/>
      <c r="J137" s="17"/>
      <c r="K137" s="15"/>
      <c r="L137" s="16"/>
      <c r="M137" s="16"/>
      <c r="N137" s="17"/>
      <c r="O137" s="130"/>
      <c r="Q137" s="25"/>
    </row>
    <row r="138" spans="1:17" x14ac:dyDescent="0.2">
      <c r="A138" s="18"/>
      <c r="B138" s="1"/>
      <c r="C138" s="1"/>
      <c r="D138" s="1"/>
      <c r="E138" s="1"/>
      <c r="F138" s="18"/>
      <c r="G138" s="134"/>
      <c r="H138" s="18"/>
      <c r="I138" s="15"/>
      <c r="J138" s="17"/>
      <c r="K138" s="15"/>
      <c r="L138" s="16"/>
      <c r="M138" s="16"/>
      <c r="N138" s="17"/>
      <c r="O138" s="130"/>
      <c r="Q138" s="25"/>
    </row>
    <row r="139" spans="1:17" x14ac:dyDescent="0.2">
      <c r="A139" s="18"/>
      <c r="B139" s="1"/>
      <c r="C139" s="1"/>
      <c r="D139" s="1"/>
      <c r="E139" s="1"/>
      <c r="F139" s="18"/>
      <c r="G139" s="134"/>
      <c r="H139" s="18"/>
      <c r="I139" s="15"/>
      <c r="J139" s="17"/>
      <c r="K139" s="15"/>
      <c r="L139" s="16"/>
      <c r="M139" s="16"/>
      <c r="N139" s="17"/>
      <c r="O139" s="130"/>
      <c r="Q139" s="25"/>
    </row>
  </sheetData>
  <sheetProtection selectLockedCells="1" selectUnlockedCells="1"/>
  <protectedRanges>
    <protectedRange sqref="K17:K23 H10" name="Range2_1"/>
    <protectedRange sqref="K35:K45" name="Range2_2"/>
    <protectedRange sqref="K56:K58 K60:K63" name="Range2_3"/>
    <protectedRange sqref="K74:K90" name="Range2_9"/>
    <protectedRange sqref="H6:H9 K16 K34 K59 H11:H23 H25:H31 H33:H56 H58:H67 H69:H90" name="Range1_3"/>
    <protectedRange sqref="H24" name="Range1"/>
    <protectedRange sqref="H32" name="Range1_1"/>
    <protectedRange sqref="H57" name="Range1_2"/>
    <protectedRange sqref="H68" name="Range1_4"/>
  </protectedRanges>
  <mergeCells count="55">
    <mergeCell ref="L1:N1"/>
    <mergeCell ref="L34:N34"/>
    <mergeCell ref="L22:N22"/>
    <mergeCell ref="L20:N20"/>
    <mergeCell ref="L18:N18"/>
    <mergeCell ref="L16:N16"/>
    <mergeCell ref="L2:N2"/>
    <mergeCell ref="M91:N91"/>
    <mergeCell ref="L84:N84"/>
    <mergeCell ref="L82:N82"/>
    <mergeCell ref="L80:N80"/>
    <mergeCell ref="L78:N78"/>
    <mergeCell ref="A2:B2"/>
    <mergeCell ref="A17:E17"/>
    <mergeCell ref="A19:E19"/>
    <mergeCell ref="A21:E21"/>
    <mergeCell ref="A23:E23"/>
    <mergeCell ref="A35:E35"/>
    <mergeCell ref="A37:E37"/>
    <mergeCell ref="A39:E39"/>
    <mergeCell ref="A41:E41"/>
    <mergeCell ref="A43:E43"/>
    <mergeCell ref="A81:E81"/>
    <mergeCell ref="A83:E83"/>
    <mergeCell ref="A59:E59"/>
    <mergeCell ref="A61:E61"/>
    <mergeCell ref="A63:E63"/>
    <mergeCell ref="A75:E75"/>
    <mergeCell ref="A77:E77"/>
    <mergeCell ref="A1:H1"/>
    <mergeCell ref="I91:L91"/>
    <mergeCell ref="B86:C86"/>
    <mergeCell ref="C2:H2"/>
    <mergeCell ref="F6:F15"/>
    <mergeCell ref="F24:F33"/>
    <mergeCell ref="F46:F55"/>
    <mergeCell ref="F64:F73"/>
    <mergeCell ref="L86:N89"/>
    <mergeCell ref="A85:E85"/>
    <mergeCell ref="L76:N76"/>
    <mergeCell ref="L60:N60"/>
    <mergeCell ref="A87:E90"/>
    <mergeCell ref="A45:E45"/>
    <mergeCell ref="A57:E57"/>
    <mergeCell ref="A79:E79"/>
    <mergeCell ref="AA2:AH2"/>
    <mergeCell ref="L56:N56"/>
    <mergeCell ref="L58:N58"/>
    <mergeCell ref="L62:N62"/>
    <mergeCell ref="L74:N74"/>
    <mergeCell ref="L44:N44"/>
    <mergeCell ref="L42:N42"/>
    <mergeCell ref="L40:N40"/>
    <mergeCell ref="L38:N38"/>
    <mergeCell ref="L36:N36"/>
  </mergeCells>
  <pageMargins left="0.70833333333333337" right="0.70833333333333337" top="0.74791666666666667" bottom="0.74791666666666667" header="0.51180555555555551" footer="0.51180555555555551"/>
  <pageSetup paperSize="9" scale="68" firstPageNumber="0" orientation="portrait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0000000}">
          <x14:formula1>
            <xm:f>'DQ Lookup'!$A$1:$A$69</xm:f>
          </x14:formula1>
          <xm:sqref>O6:O90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0310BA-D724-47A1-A22F-274CFDFA33A1}">
  <sheetPr codeName="Sheet4"/>
  <dimension ref="A1:AJ139"/>
  <sheetViews>
    <sheetView topLeftCell="B1" workbookViewId="0">
      <pane ySplit="5" topLeftCell="A6" activePane="bottomLeft" state="frozen"/>
      <selection pane="bottomLeft" activeCell="G3" sqref="G1:Q1048576"/>
    </sheetView>
  </sheetViews>
  <sheetFormatPr defaultColWidth="8.85546875" defaultRowHeight="12.75" x14ac:dyDescent="0.2"/>
  <cols>
    <col min="1" max="1" width="3.7109375" style="10" customWidth="1"/>
    <col min="2" max="2" width="9.42578125" bestFit="1" customWidth="1"/>
    <col min="3" max="3" width="7.7109375" bestFit="1" customWidth="1"/>
    <col min="4" max="4" width="7.28515625" bestFit="1" customWidth="1"/>
    <col min="5" max="5" width="15.7109375" bestFit="1" customWidth="1"/>
    <col min="6" max="6" width="4.28515625" style="10" customWidth="1"/>
    <col min="7" max="7" width="10.42578125" style="136" bestFit="1" customWidth="1"/>
    <col min="8" max="8" width="24.42578125" style="10" customWidth="1"/>
    <col min="9" max="9" width="4.28515625" style="11" customWidth="1"/>
    <col min="10" max="10" width="10.42578125" style="55" bestFit="1" customWidth="1"/>
    <col min="11" max="11" width="24.42578125" style="11" customWidth="1"/>
    <col min="12" max="13" width="8.42578125" style="31" customWidth="1"/>
    <col min="14" max="14" width="8.85546875" style="55"/>
    <col min="15" max="15" width="8.85546875" style="133"/>
    <col min="16" max="16" width="10.28515625" style="129" bestFit="1" customWidth="1"/>
    <col min="17" max="17" width="33.85546875" style="29" customWidth="1"/>
    <col min="18" max="34" width="9.140625" hidden="1" customWidth="1"/>
    <col min="35" max="35" width="41.140625" hidden="1" customWidth="1"/>
    <col min="36" max="36" width="8.85546875" style="10"/>
  </cols>
  <sheetData>
    <row r="1" spans="1:36" ht="29.25" customHeight="1" x14ac:dyDescent="0.4">
      <c r="A1" s="380" t="s">
        <v>98</v>
      </c>
      <c r="B1" s="380"/>
      <c r="C1" s="380"/>
      <c r="D1" s="380"/>
      <c r="E1" s="380"/>
      <c r="F1" s="380"/>
      <c r="G1" s="380"/>
      <c r="H1" s="380"/>
      <c r="K1" s="70" t="s">
        <v>99</v>
      </c>
      <c r="L1" s="410" t="s">
        <v>6</v>
      </c>
      <c r="M1" s="410"/>
      <c r="N1" s="410"/>
      <c r="O1" s="156"/>
    </row>
    <row r="2" spans="1:36" s="12" customFormat="1" ht="18" x14ac:dyDescent="0.25">
      <c r="A2" s="407" t="s">
        <v>1</v>
      </c>
      <c r="B2" s="407"/>
      <c r="C2" s="386">
        <v>0</v>
      </c>
      <c r="D2" s="386"/>
      <c r="E2" s="386"/>
      <c r="F2" s="386"/>
      <c r="G2" s="386"/>
      <c r="H2" s="386"/>
      <c r="J2" s="14"/>
      <c r="K2" s="70" t="s">
        <v>2</v>
      </c>
      <c r="L2" s="411" t="s">
        <v>3</v>
      </c>
      <c r="M2" s="411"/>
      <c r="N2" s="411"/>
      <c r="O2" s="157"/>
      <c r="P2" s="128"/>
      <c r="Q2" s="57"/>
      <c r="AA2" s="371" t="s">
        <v>100</v>
      </c>
      <c r="AB2" s="371"/>
      <c r="AC2" s="371"/>
      <c r="AD2" s="371"/>
      <c r="AE2" s="371"/>
      <c r="AF2" s="371"/>
      <c r="AG2" s="371"/>
      <c r="AH2" s="371"/>
      <c r="AJ2" s="44"/>
    </row>
    <row r="3" spans="1:36" s="12" customFormat="1" ht="6" customHeight="1" x14ac:dyDescent="0.25">
      <c r="A3" s="41"/>
      <c r="B3" s="41"/>
      <c r="C3" s="41"/>
      <c r="D3" s="56"/>
      <c r="E3" s="56"/>
      <c r="F3" s="56"/>
      <c r="G3" s="135"/>
      <c r="H3" s="56"/>
      <c r="J3" s="14"/>
      <c r="L3" s="13"/>
      <c r="M3" s="13"/>
      <c r="N3" s="14"/>
      <c r="O3" s="132"/>
      <c r="P3" s="128"/>
      <c r="Q3" s="57"/>
      <c r="AJ3" s="44"/>
    </row>
    <row r="4" spans="1:36" s="63" customFormat="1" ht="11.25" x14ac:dyDescent="0.2">
      <c r="A4" s="63" t="s">
        <v>101</v>
      </c>
      <c r="B4" s="63" t="s">
        <v>102</v>
      </c>
      <c r="C4" s="63" t="s">
        <v>103</v>
      </c>
      <c r="D4" s="63" t="s">
        <v>104</v>
      </c>
      <c r="E4" s="63" t="s">
        <v>105</v>
      </c>
      <c r="G4" s="66" t="s">
        <v>106</v>
      </c>
      <c r="H4" s="63" t="s">
        <v>107</v>
      </c>
      <c r="I4" s="64"/>
      <c r="J4" s="66" t="s">
        <v>106</v>
      </c>
      <c r="K4" s="63" t="s">
        <v>107</v>
      </c>
      <c r="L4" s="65" t="s">
        <v>21</v>
      </c>
      <c r="M4" s="65" t="s">
        <v>108</v>
      </c>
      <c r="N4" s="66" t="s">
        <v>22</v>
      </c>
      <c r="O4" s="67" t="s">
        <v>109</v>
      </c>
      <c r="P4" s="68" t="s">
        <v>110</v>
      </c>
      <c r="Q4" s="69" t="s">
        <v>111</v>
      </c>
      <c r="R4" s="63" t="s">
        <v>106</v>
      </c>
      <c r="S4" s="63" t="s">
        <v>112</v>
      </c>
      <c r="T4" s="63" t="s">
        <v>113</v>
      </c>
      <c r="U4" s="63" t="s">
        <v>114</v>
      </c>
      <c r="V4" s="63" t="s">
        <v>115</v>
      </c>
      <c r="W4" s="63" t="s">
        <v>116</v>
      </c>
      <c r="X4" s="63" t="s">
        <v>117</v>
      </c>
      <c r="Y4" s="63" t="s">
        <v>118</v>
      </c>
      <c r="Z4" s="63" t="s">
        <v>119</v>
      </c>
      <c r="AA4" s="63" t="s">
        <v>120</v>
      </c>
      <c r="AB4" s="63" t="s">
        <v>121</v>
      </c>
      <c r="AC4" s="63" t="s">
        <v>122</v>
      </c>
      <c r="AD4" s="63" t="s">
        <v>123</v>
      </c>
      <c r="AE4" s="63" t="s">
        <v>124</v>
      </c>
      <c r="AF4" s="63" t="s">
        <v>108</v>
      </c>
      <c r="AG4" s="63" t="s">
        <v>125</v>
      </c>
      <c r="AH4" s="63" t="s">
        <v>126</v>
      </c>
      <c r="AI4" s="63" t="s">
        <v>127</v>
      </c>
      <c r="AJ4" s="63" t="s">
        <v>108</v>
      </c>
    </row>
    <row r="5" spans="1:36" s="63" customFormat="1" ht="5.25" customHeight="1" x14ac:dyDescent="0.2">
      <c r="G5" s="66"/>
      <c r="I5" s="64"/>
      <c r="J5" s="66"/>
      <c r="K5" s="64"/>
      <c r="L5" s="65"/>
      <c r="M5" s="65"/>
      <c r="N5" s="66"/>
      <c r="O5" s="67"/>
      <c r="P5" s="68"/>
      <c r="Q5" s="69"/>
    </row>
    <row r="6" spans="1:36" ht="19.5" customHeight="1" x14ac:dyDescent="0.2">
      <c r="A6" s="229">
        <v>1</v>
      </c>
      <c r="B6" s="230" t="s">
        <v>128</v>
      </c>
      <c r="C6" s="230" t="s">
        <v>129</v>
      </c>
      <c r="D6" s="230" t="s">
        <v>130</v>
      </c>
      <c r="E6" s="231" t="s">
        <v>131</v>
      </c>
      <c r="F6" s="387"/>
      <c r="G6" s="171">
        <v>1428272</v>
      </c>
      <c r="H6" s="172" t="s">
        <v>186</v>
      </c>
      <c r="I6" s="414"/>
      <c r="J6" s="415"/>
      <c r="K6" s="415"/>
      <c r="L6" s="232">
        <v>2</v>
      </c>
      <c r="M6" s="233">
        <v>3421</v>
      </c>
      <c r="N6" s="233">
        <v>3</v>
      </c>
      <c r="O6" s="60"/>
      <c r="P6" s="127"/>
      <c r="Q6" s="62"/>
      <c r="R6">
        <v>1428272</v>
      </c>
      <c r="S6" t="e">
        <v>#REF!</v>
      </c>
      <c r="T6" t="e">
        <v>#REF!</v>
      </c>
      <c r="U6" t="e">
        <v>#REF!</v>
      </c>
      <c r="V6" t="e">
        <v>#REF!</v>
      </c>
      <c r="W6" t="s">
        <v>130</v>
      </c>
      <c r="X6" t="s">
        <v>131</v>
      </c>
      <c r="Y6" t="s">
        <v>500</v>
      </c>
      <c r="Z6">
        <v>1</v>
      </c>
      <c r="AA6" t="e">
        <v>#REF!</v>
      </c>
      <c r="AB6" t="e">
        <v>#REF!</v>
      </c>
      <c r="AC6" t="e">
        <v>#REF!</v>
      </c>
      <c r="AE6" t="e">
        <v>#REF!</v>
      </c>
      <c r="AF6">
        <v>3421</v>
      </c>
      <c r="AG6">
        <v>13</v>
      </c>
      <c r="AH6" t="s">
        <v>133</v>
      </c>
      <c r="AI6" t="e">
        <v>#REF!</v>
      </c>
    </row>
    <row r="7" spans="1:36" ht="19.5" customHeight="1" x14ac:dyDescent="0.2">
      <c r="A7" s="229">
        <v>2</v>
      </c>
      <c r="B7" s="230" t="s">
        <v>134</v>
      </c>
      <c r="C7" s="230" t="s">
        <v>129</v>
      </c>
      <c r="D7" s="230" t="s">
        <v>130</v>
      </c>
      <c r="E7" s="231" t="s">
        <v>131</v>
      </c>
      <c r="F7" s="387"/>
      <c r="G7" s="171">
        <v>637090</v>
      </c>
      <c r="H7" s="172" t="s">
        <v>187</v>
      </c>
      <c r="I7" s="414"/>
      <c r="J7" s="415"/>
      <c r="K7" s="415"/>
      <c r="L7" s="232">
        <v>4</v>
      </c>
      <c r="M7" s="233">
        <v>3706</v>
      </c>
      <c r="N7" s="233">
        <v>1</v>
      </c>
      <c r="O7" s="60"/>
      <c r="P7" s="127"/>
      <c r="Q7" s="62"/>
      <c r="R7">
        <v>637090</v>
      </c>
      <c r="S7" t="e">
        <v>#REF!</v>
      </c>
      <c r="T7" t="e">
        <v>#REF!</v>
      </c>
      <c r="U7" t="e">
        <v>#REF!</v>
      </c>
      <c r="V7" t="e">
        <v>#REF!</v>
      </c>
      <c r="W7" t="s">
        <v>130</v>
      </c>
      <c r="X7" t="s">
        <v>131</v>
      </c>
      <c r="Y7" t="s">
        <v>500</v>
      </c>
      <c r="Z7">
        <v>2</v>
      </c>
      <c r="AA7" t="e">
        <v>#REF!</v>
      </c>
      <c r="AB7" t="e">
        <v>#REF!</v>
      </c>
      <c r="AC7" t="e">
        <v>#REF!</v>
      </c>
      <c r="AE7" t="e">
        <v>#REF!</v>
      </c>
      <c r="AF7">
        <v>3706</v>
      </c>
      <c r="AG7">
        <v>13</v>
      </c>
      <c r="AH7" t="s">
        <v>133</v>
      </c>
      <c r="AI7" t="e">
        <v>#REF!</v>
      </c>
    </row>
    <row r="8" spans="1:36" ht="19.5" customHeight="1" x14ac:dyDescent="0.2">
      <c r="A8" s="229">
        <v>3</v>
      </c>
      <c r="B8" s="230" t="s">
        <v>128</v>
      </c>
      <c r="C8" s="234" t="s">
        <v>136</v>
      </c>
      <c r="D8" s="230" t="s">
        <v>130</v>
      </c>
      <c r="E8" s="231" t="s">
        <v>137</v>
      </c>
      <c r="F8" s="387"/>
      <c r="G8" s="171">
        <v>1646183</v>
      </c>
      <c r="H8" s="172" t="s">
        <v>188</v>
      </c>
      <c r="I8" s="414"/>
      <c r="J8" s="415"/>
      <c r="K8" s="415"/>
      <c r="L8" s="232">
        <v>3</v>
      </c>
      <c r="M8" s="233">
        <v>4093</v>
      </c>
      <c r="N8" s="233">
        <v>2</v>
      </c>
      <c r="O8" s="60"/>
      <c r="P8" s="127"/>
      <c r="Q8" s="62"/>
      <c r="R8">
        <v>1646183</v>
      </c>
      <c r="S8" t="e">
        <v>#REF!</v>
      </c>
      <c r="T8" t="e">
        <v>#REF!</v>
      </c>
      <c r="U8" t="e">
        <v>#REF!</v>
      </c>
      <c r="V8" t="e">
        <v>#REF!</v>
      </c>
      <c r="W8" t="s">
        <v>130</v>
      </c>
      <c r="X8" t="s">
        <v>137</v>
      </c>
      <c r="Y8" t="s">
        <v>501</v>
      </c>
      <c r="Z8">
        <v>3</v>
      </c>
      <c r="AA8" t="e">
        <v>#REF!</v>
      </c>
      <c r="AB8" t="e">
        <v>#REF!</v>
      </c>
      <c r="AC8" t="e">
        <v>#REF!</v>
      </c>
      <c r="AE8" t="e">
        <v>#REF!</v>
      </c>
      <c r="AF8">
        <v>4093</v>
      </c>
      <c r="AG8">
        <v>10</v>
      </c>
      <c r="AH8" t="s">
        <v>133</v>
      </c>
      <c r="AI8" t="e">
        <v>#REF!</v>
      </c>
    </row>
    <row r="9" spans="1:36" ht="19.5" customHeight="1" x14ac:dyDescent="0.2">
      <c r="A9" s="229">
        <v>4</v>
      </c>
      <c r="B9" s="230" t="s">
        <v>134</v>
      </c>
      <c r="C9" s="230" t="s">
        <v>136</v>
      </c>
      <c r="D9" s="230" t="s">
        <v>130</v>
      </c>
      <c r="E9" s="231" t="s">
        <v>137</v>
      </c>
      <c r="F9" s="387"/>
      <c r="G9" s="171">
        <v>1704290</v>
      </c>
      <c r="H9" s="172" t="s">
        <v>189</v>
      </c>
      <c r="I9" s="414"/>
      <c r="J9" s="415"/>
      <c r="K9" s="415"/>
      <c r="L9" s="232">
        <v>4</v>
      </c>
      <c r="M9" s="233">
        <v>4202</v>
      </c>
      <c r="N9" s="233">
        <v>1</v>
      </c>
      <c r="O9" s="60"/>
      <c r="P9" s="127"/>
      <c r="Q9" s="62"/>
      <c r="R9">
        <v>1704290</v>
      </c>
      <c r="S9" t="e">
        <v>#REF!</v>
      </c>
      <c r="T9" t="e">
        <v>#REF!</v>
      </c>
      <c r="U9" t="e">
        <v>#REF!</v>
      </c>
      <c r="V9" t="e">
        <v>#REF!</v>
      </c>
      <c r="W9" t="s">
        <v>130</v>
      </c>
      <c r="X9" t="s">
        <v>137</v>
      </c>
      <c r="Y9" t="s">
        <v>501</v>
      </c>
      <c r="Z9">
        <v>4</v>
      </c>
      <c r="AA9" t="e">
        <v>#REF!</v>
      </c>
      <c r="AB9" t="e">
        <v>#REF!</v>
      </c>
      <c r="AC9" t="e">
        <v>#REF!</v>
      </c>
      <c r="AE9" t="e">
        <v>#REF!</v>
      </c>
      <c r="AF9">
        <v>4202</v>
      </c>
      <c r="AG9">
        <v>10</v>
      </c>
      <c r="AH9" t="s">
        <v>133</v>
      </c>
      <c r="AI9" t="e">
        <v>#REF!</v>
      </c>
    </row>
    <row r="10" spans="1:36" ht="19.5" customHeight="1" x14ac:dyDescent="0.2">
      <c r="A10" s="229">
        <v>5</v>
      </c>
      <c r="B10" s="230" t="s">
        <v>128</v>
      </c>
      <c r="C10" s="230" t="s">
        <v>140</v>
      </c>
      <c r="D10" s="230" t="s">
        <v>130</v>
      </c>
      <c r="E10" s="231" t="s">
        <v>141</v>
      </c>
      <c r="F10" s="387"/>
      <c r="G10" s="171">
        <v>1430479</v>
      </c>
      <c r="H10" s="173" t="s">
        <v>190</v>
      </c>
      <c r="I10" s="414"/>
      <c r="J10" s="415"/>
      <c r="K10" s="415"/>
      <c r="L10" s="232">
        <v>4</v>
      </c>
      <c r="M10" s="233">
        <v>4540</v>
      </c>
      <c r="N10" s="233">
        <v>1</v>
      </c>
      <c r="O10" s="60"/>
      <c r="P10" s="127"/>
      <c r="Q10" s="62"/>
      <c r="R10">
        <v>1430479</v>
      </c>
      <c r="S10" t="e">
        <v>#REF!</v>
      </c>
      <c r="T10" t="e">
        <v>#REF!</v>
      </c>
      <c r="U10" t="e">
        <v>#REF!</v>
      </c>
      <c r="V10" t="e">
        <v>#REF!</v>
      </c>
      <c r="W10" t="s">
        <v>130</v>
      </c>
      <c r="X10" t="s">
        <v>141</v>
      </c>
      <c r="Y10" t="s">
        <v>502</v>
      </c>
      <c r="Z10">
        <v>5</v>
      </c>
      <c r="AA10" t="e">
        <v>#REF!</v>
      </c>
      <c r="AB10" t="e">
        <v>#REF!</v>
      </c>
      <c r="AC10" t="e">
        <v>#REF!</v>
      </c>
      <c r="AE10" t="e">
        <v>#REF!</v>
      </c>
      <c r="AF10">
        <v>4540</v>
      </c>
      <c r="AG10">
        <v>7</v>
      </c>
      <c r="AH10" t="s">
        <v>133</v>
      </c>
      <c r="AI10" t="e">
        <v>#REF!</v>
      </c>
    </row>
    <row r="11" spans="1:36" ht="19.5" customHeight="1" x14ac:dyDescent="0.2">
      <c r="A11" s="229">
        <v>6</v>
      </c>
      <c r="B11" s="230" t="s">
        <v>134</v>
      </c>
      <c r="C11" s="230" t="s">
        <v>140</v>
      </c>
      <c r="D11" s="230" t="s">
        <v>130</v>
      </c>
      <c r="E11" s="231" t="s">
        <v>141</v>
      </c>
      <c r="F11" s="387"/>
      <c r="G11" s="171">
        <v>1642702</v>
      </c>
      <c r="H11" s="172" t="s">
        <v>191</v>
      </c>
      <c r="I11" s="414"/>
      <c r="J11" s="415"/>
      <c r="K11" s="415"/>
      <c r="L11" s="232">
        <v>4</v>
      </c>
      <c r="M11" s="233">
        <v>4338</v>
      </c>
      <c r="N11" s="233">
        <v>1</v>
      </c>
      <c r="O11" s="60"/>
      <c r="P11" s="127"/>
      <c r="Q11" s="62"/>
      <c r="R11">
        <v>1642702</v>
      </c>
      <c r="S11" t="e">
        <v>#REF!</v>
      </c>
      <c r="T11" t="e">
        <v>#REF!</v>
      </c>
      <c r="U11" t="e">
        <v>#REF!</v>
      </c>
      <c r="V11" t="e">
        <v>#REF!</v>
      </c>
      <c r="W11" t="s">
        <v>130</v>
      </c>
      <c r="X11" t="s">
        <v>141</v>
      </c>
      <c r="Y11" t="s">
        <v>502</v>
      </c>
      <c r="Z11">
        <v>6</v>
      </c>
      <c r="AA11" t="e">
        <v>#REF!</v>
      </c>
      <c r="AB11" t="e">
        <v>#REF!</v>
      </c>
      <c r="AC11" t="e">
        <v>#REF!</v>
      </c>
      <c r="AE11" t="e">
        <v>#REF!</v>
      </c>
      <c r="AF11">
        <v>4338</v>
      </c>
      <c r="AG11">
        <v>7</v>
      </c>
      <c r="AH11" t="s">
        <v>133</v>
      </c>
      <c r="AI11" t="e">
        <v>#REF!</v>
      </c>
    </row>
    <row r="12" spans="1:36" ht="19.5" customHeight="1" x14ac:dyDescent="0.2">
      <c r="A12" s="229">
        <v>7</v>
      </c>
      <c r="B12" s="230" t="s">
        <v>128</v>
      </c>
      <c r="C12" s="230" t="s">
        <v>144</v>
      </c>
      <c r="D12" s="230" t="s">
        <v>130</v>
      </c>
      <c r="E12" s="231" t="s">
        <v>145</v>
      </c>
      <c r="F12" s="387"/>
      <c r="G12" s="171">
        <v>1813382</v>
      </c>
      <c r="H12" s="172" t="s">
        <v>192</v>
      </c>
      <c r="I12" s="414"/>
      <c r="J12" s="415"/>
      <c r="K12" s="415"/>
      <c r="L12" s="232">
        <v>4</v>
      </c>
      <c r="M12" s="233">
        <v>4311</v>
      </c>
      <c r="N12" s="233">
        <v>1</v>
      </c>
      <c r="O12" s="60"/>
      <c r="P12" s="127"/>
      <c r="Q12" s="62"/>
      <c r="R12">
        <v>1633533</v>
      </c>
      <c r="S12" t="e">
        <v>#REF!</v>
      </c>
      <c r="T12" t="e">
        <v>#REF!</v>
      </c>
      <c r="U12" t="e">
        <v>#REF!</v>
      </c>
      <c r="V12" t="e">
        <v>#REF!</v>
      </c>
      <c r="W12" t="s">
        <v>130</v>
      </c>
      <c r="X12" t="s">
        <v>131</v>
      </c>
      <c r="Y12" t="s">
        <v>500</v>
      </c>
      <c r="Z12">
        <v>9</v>
      </c>
      <c r="AA12" t="e">
        <v>#REF!</v>
      </c>
      <c r="AB12" t="e">
        <v>#REF!</v>
      </c>
      <c r="AC12" t="e">
        <v>#REF!</v>
      </c>
      <c r="AE12" t="e">
        <v>#REF!</v>
      </c>
      <c r="AF12">
        <v>3595</v>
      </c>
      <c r="AG12">
        <v>13</v>
      </c>
      <c r="AH12" t="s">
        <v>133</v>
      </c>
      <c r="AI12" t="e">
        <v>#REF!</v>
      </c>
    </row>
    <row r="13" spans="1:36" ht="19.5" customHeight="1" x14ac:dyDescent="0.2">
      <c r="A13" s="229">
        <v>8</v>
      </c>
      <c r="B13" s="230" t="s">
        <v>134</v>
      </c>
      <c r="C13" s="230" t="s">
        <v>144</v>
      </c>
      <c r="D13" s="230" t="s">
        <v>130</v>
      </c>
      <c r="E13" s="231" t="s">
        <v>145</v>
      </c>
      <c r="F13" s="387"/>
      <c r="G13" s="171">
        <v>1712659</v>
      </c>
      <c r="H13" s="172" t="s">
        <v>193</v>
      </c>
      <c r="I13" s="414"/>
      <c r="J13" s="415"/>
      <c r="K13" s="415"/>
      <c r="L13" s="232">
        <v>1</v>
      </c>
      <c r="M13" s="233">
        <v>3632</v>
      </c>
      <c r="N13" s="233">
        <v>4</v>
      </c>
      <c r="O13" s="60"/>
      <c r="P13" s="127"/>
      <c r="Q13" s="62"/>
      <c r="R13">
        <v>1518553</v>
      </c>
      <c r="S13" t="e">
        <v>#REF!</v>
      </c>
      <c r="T13" t="e">
        <v>#REF!</v>
      </c>
      <c r="U13" t="e">
        <v>#REF!</v>
      </c>
      <c r="V13" t="e">
        <v>#REF!</v>
      </c>
      <c r="W13" t="s">
        <v>130</v>
      </c>
      <c r="X13" t="s">
        <v>131</v>
      </c>
      <c r="Y13" t="s">
        <v>500</v>
      </c>
      <c r="Z13">
        <v>10</v>
      </c>
      <c r="AA13" t="e">
        <v>#REF!</v>
      </c>
      <c r="AB13" t="e">
        <v>#REF!</v>
      </c>
      <c r="AC13" t="e">
        <v>#REF!</v>
      </c>
      <c r="AE13" t="e">
        <v>#REF!</v>
      </c>
      <c r="AF13">
        <v>3409</v>
      </c>
      <c r="AG13">
        <v>13</v>
      </c>
      <c r="AH13" t="s">
        <v>133</v>
      </c>
      <c r="AI13" t="e">
        <v>#REF!</v>
      </c>
    </row>
    <row r="14" spans="1:36" ht="19.5" customHeight="1" x14ac:dyDescent="0.2">
      <c r="A14" s="229">
        <v>9</v>
      </c>
      <c r="B14" s="230" t="s">
        <v>128</v>
      </c>
      <c r="C14" s="230" t="s">
        <v>148</v>
      </c>
      <c r="D14" s="230" t="s">
        <v>130</v>
      </c>
      <c r="E14" s="231" t="s">
        <v>131</v>
      </c>
      <c r="F14" s="387"/>
      <c r="G14" s="171">
        <v>1633533</v>
      </c>
      <c r="H14" s="172" t="s">
        <v>194</v>
      </c>
      <c r="I14" s="414"/>
      <c r="J14" s="415"/>
      <c r="K14" s="415"/>
      <c r="L14" s="232">
        <v>1</v>
      </c>
      <c r="M14" s="233">
        <v>3595</v>
      </c>
      <c r="N14" s="233">
        <v>4</v>
      </c>
      <c r="O14" s="60"/>
      <c r="P14" s="127"/>
      <c r="Q14" s="62"/>
      <c r="R14">
        <v>1633533</v>
      </c>
      <c r="S14" t="e">
        <v>#REF!</v>
      </c>
      <c r="T14" t="e">
        <v>#REF!</v>
      </c>
      <c r="U14" t="e">
        <v>#REF!</v>
      </c>
      <c r="V14" t="e">
        <v>#REF!</v>
      </c>
      <c r="W14" t="s">
        <v>130</v>
      </c>
      <c r="X14" t="s">
        <v>141</v>
      </c>
      <c r="Y14" t="s">
        <v>502</v>
      </c>
      <c r="Z14">
        <v>15</v>
      </c>
      <c r="AA14" t="e">
        <v>#REF!</v>
      </c>
      <c r="AB14" t="e">
        <v>#REF!</v>
      </c>
      <c r="AC14" t="e">
        <v>#REF!</v>
      </c>
      <c r="AE14" t="e">
        <v>#REF!</v>
      </c>
      <c r="AF14">
        <v>4619</v>
      </c>
      <c r="AG14">
        <v>7</v>
      </c>
      <c r="AH14" t="s">
        <v>133</v>
      </c>
      <c r="AI14" t="e">
        <v>#REF!</v>
      </c>
    </row>
    <row r="15" spans="1:36" ht="19.5" customHeight="1" x14ac:dyDescent="0.2">
      <c r="A15" s="229">
        <v>10</v>
      </c>
      <c r="B15" s="230" t="s">
        <v>134</v>
      </c>
      <c r="C15" s="230" t="s">
        <v>148</v>
      </c>
      <c r="D15" s="230" t="s">
        <v>130</v>
      </c>
      <c r="E15" s="231" t="s">
        <v>131</v>
      </c>
      <c r="F15" s="388"/>
      <c r="G15" s="171">
        <v>1518553</v>
      </c>
      <c r="H15" s="172" t="s">
        <v>195</v>
      </c>
      <c r="I15" s="416"/>
      <c r="J15" s="417"/>
      <c r="K15" s="417"/>
      <c r="L15" s="232">
        <v>2</v>
      </c>
      <c r="M15" s="233">
        <v>3409</v>
      </c>
      <c r="N15" s="233">
        <v>3</v>
      </c>
      <c r="O15" s="60"/>
      <c r="P15" s="127"/>
      <c r="Q15" s="62"/>
      <c r="R15">
        <v>1518553</v>
      </c>
      <c r="S15" t="e">
        <v>#REF!</v>
      </c>
      <c r="T15" t="e">
        <v>#REF!</v>
      </c>
      <c r="U15" t="e">
        <v>#REF!</v>
      </c>
      <c r="V15" t="e">
        <v>#REF!</v>
      </c>
      <c r="W15" t="s">
        <v>130</v>
      </c>
      <c r="X15" t="s">
        <v>141</v>
      </c>
      <c r="Y15" t="s">
        <v>502</v>
      </c>
      <c r="Z15">
        <v>16</v>
      </c>
      <c r="AA15" t="e">
        <v>#REF!</v>
      </c>
      <c r="AB15" t="e">
        <v>#REF!</v>
      </c>
      <c r="AC15" t="e">
        <v>#REF!</v>
      </c>
      <c r="AE15" t="e">
        <v>#REF!</v>
      </c>
      <c r="AF15">
        <v>3619</v>
      </c>
      <c r="AG15">
        <v>7</v>
      </c>
      <c r="AH15" t="s">
        <v>133</v>
      </c>
      <c r="AI15" t="e">
        <v>#REF!</v>
      </c>
    </row>
    <row r="16" spans="1:36" ht="19.5" customHeight="1" x14ac:dyDescent="0.2">
      <c r="A16" s="229">
        <v>11</v>
      </c>
      <c r="B16" s="230" t="s">
        <v>128</v>
      </c>
      <c r="C16" s="230" t="s">
        <v>129</v>
      </c>
      <c r="D16" s="230" t="s">
        <v>151</v>
      </c>
      <c r="E16" s="231" t="s">
        <v>152</v>
      </c>
      <c r="F16" s="235" t="s">
        <v>153</v>
      </c>
      <c r="G16" s="171">
        <v>1501312</v>
      </c>
      <c r="H16" s="173" t="s">
        <v>196</v>
      </c>
      <c r="I16" s="236" t="s">
        <v>154</v>
      </c>
      <c r="J16" s="237">
        <v>1665155</v>
      </c>
      <c r="K16" s="238" t="s">
        <v>197</v>
      </c>
      <c r="L16" s="412"/>
      <c r="M16" s="413"/>
      <c r="N16" s="413"/>
      <c r="O16" s="60"/>
      <c r="P16" s="127"/>
      <c r="Q16" s="62"/>
      <c r="R16">
        <v>1428272</v>
      </c>
      <c r="S16" t="e">
        <v>#REF!</v>
      </c>
      <c r="T16" t="e">
        <v>#REF!</v>
      </c>
      <c r="U16" t="e">
        <v>#REF!</v>
      </c>
      <c r="V16" t="e">
        <v>#REF!</v>
      </c>
      <c r="W16" t="s">
        <v>130</v>
      </c>
      <c r="X16" t="s">
        <v>137</v>
      </c>
      <c r="Y16" t="s">
        <v>501</v>
      </c>
      <c r="Z16">
        <v>19</v>
      </c>
      <c r="AA16" t="e">
        <v>#REF!</v>
      </c>
      <c r="AB16" t="e">
        <v>#REF!</v>
      </c>
      <c r="AC16" t="e">
        <v>#REF!</v>
      </c>
      <c r="AE16" t="e">
        <v>#REF!</v>
      </c>
      <c r="AF16">
        <v>3397</v>
      </c>
      <c r="AG16">
        <v>10</v>
      </c>
      <c r="AH16" t="s">
        <v>133</v>
      </c>
      <c r="AI16" t="e">
        <v>#REF!</v>
      </c>
    </row>
    <row r="17" spans="1:36" ht="19.5" customHeight="1" x14ac:dyDescent="0.2">
      <c r="A17" s="418"/>
      <c r="B17" s="419"/>
      <c r="C17" s="419"/>
      <c r="D17" s="419"/>
      <c r="E17" s="420"/>
      <c r="F17" s="235" t="s">
        <v>156</v>
      </c>
      <c r="G17" s="171">
        <v>1572863</v>
      </c>
      <c r="H17" s="173" t="s">
        <v>198</v>
      </c>
      <c r="I17" s="236" t="s">
        <v>158</v>
      </c>
      <c r="J17" s="237">
        <v>1762690</v>
      </c>
      <c r="K17" s="238" t="s">
        <v>199</v>
      </c>
      <c r="L17" s="232">
        <v>3</v>
      </c>
      <c r="M17" s="239">
        <v>23974</v>
      </c>
      <c r="N17" s="239">
        <v>2</v>
      </c>
      <c r="O17" s="60"/>
      <c r="P17" s="127"/>
      <c r="Q17" s="62"/>
      <c r="R17">
        <v>1642702</v>
      </c>
      <c r="S17" t="e">
        <v>#REF!</v>
      </c>
      <c r="T17" t="e">
        <v>#REF!</v>
      </c>
      <c r="U17" t="e">
        <v>#REF!</v>
      </c>
      <c r="V17" t="e">
        <v>#REF!</v>
      </c>
      <c r="W17" t="s">
        <v>130</v>
      </c>
      <c r="X17" t="s">
        <v>137</v>
      </c>
      <c r="Y17" t="s">
        <v>501</v>
      </c>
      <c r="Z17">
        <v>20</v>
      </c>
      <c r="AA17" t="e">
        <v>#REF!</v>
      </c>
      <c r="AB17" t="e">
        <v>#REF!</v>
      </c>
      <c r="AC17" t="e">
        <v>#REF!</v>
      </c>
      <c r="AE17" t="e">
        <v>#REF!</v>
      </c>
      <c r="AF17">
        <v>4852</v>
      </c>
      <c r="AG17">
        <v>10</v>
      </c>
      <c r="AH17" t="s">
        <v>133</v>
      </c>
      <c r="AI17" t="e">
        <v>#REF!</v>
      </c>
    </row>
    <row r="18" spans="1:36" ht="19.5" customHeight="1" x14ac:dyDescent="0.2">
      <c r="A18" s="229">
        <v>12</v>
      </c>
      <c r="B18" s="230" t="s">
        <v>134</v>
      </c>
      <c r="C18" s="230" t="s">
        <v>129</v>
      </c>
      <c r="D18" s="230" t="s">
        <v>151</v>
      </c>
      <c r="E18" s="231" t="s">
        <v>152</v>
      </c>
      <c r="F18" s="240" t="s">
        <v>153</v>
      </c>
      <c r="G18" s="171">
        <v>1704290</v>
      </c>
      <c r="H18" s="173" t="s">
        <v>189</v>
      </c>
      <c r="I18" s="236" t="s">
        <v>154</v>
      </c>
      <c r="J18" s="237">
        <v>1667081</v>
      </c>
      <c r="K18" s="238" t="s">
        <v>200</v>
      </c>
      <c r="L18" s="412"/>
      <c r="M18" s="413"/>
      <c r="N18" s="413"/>
      <c r="O18" s="60"/>
      <c r="P18" s="127"/>
      <c r="Q18" s="62"/>
      <c r="R18">
        <v>1646183</v>
      </c>
      <c r="S18" t="e">
        <v>#REF!</v>
      </c>
      <c r="T18" t="e">
        <v>#REF!</v>
      </c>
      <c r="U18" t="e">
        <v>#REF!</v>
      </c>
      <c r="V18" t="e">
        <v>#REF!</v>
      </c>
      <c r="W18" t="s">
        <v>130</v>
      </c>
      <c r="X18" t="s">
        <v>145</v>
      </c>
      <c r="Y18" t="s">
        <v>503</v>
      </c>
      <c r="Z18">
        <v>21</v>
      </c>
      <c r="AA18" t="e">
        <v>#REF!</v>
      </c>
      <c r="AB18" t="e">
        <v>#REF!</v>
      </c>
      <c r="AC18" t="e">
        <v>#REF!</v>
      </c>
      <c r="AE18" t="e">
        <v>#REF!</v>
      </c>
      <c r="AF18">
        <v>3289</v>
      </c>
      <c r="AG18">
        <v>1</v>
      </c>
      <c r="AH18" t="s">
        <v>133</v>
      </c>
      <c r="AI18" t="e">
        <v>#REF!</v>
      </c>
    </row>
    <row r="19" spans="1:36" ht="19.5" customHeight="1" x14ac:dyDescent="0.2">
      <c r="A19" s="418"/>
      <c r="B19" s="419"/>
      <c r="C19" s="419"/>
      <c r="D19" s="419"/>
      <c r="E19" s="420"/>
      <c r="F19" s="235" t="s">
        <v>156</v>
      </c>
      <c r="G19" s="171">
        <v>1616275</v>
      </c>
      <c r="H19" s="173" t="s">
        <v>201</v>
      </c>
      <c r="I19" s="236" t="s">
        <v>158</v>
      </c>
      <c r="J19" s="237">
        <v>1713792</v>
      </c>
      <c r="K19" s="238" t="s">
        <v>202</v>
      </c>
      <c r="L19" s="241">
        <v>3</v>
      </c>
      <c r="M19" s="233">
        <v>21452</v>
      </c>
      <c r="N19" s="233">
        <v>2</v>
      </c>
      <c r="O19" s="60"/>
      <c r="P19" s="127"/>
      <c r="Q19" s="62"/>
      <c r="R19">
        <v>1808389</v>
      </c>
      <c r="S19" t="e">
        <v>#REF!</v>
      </c>
      <c r="T19" t="e">
        <v>#REF!</v>
      </c>
      <c r="U19" t="e">
        <v>#REF!</v>
      </c>
      <c r="V19" t="e">
        <v>#REF!</v>
      </c>
      <c r="W19" t="s">
        <v>130</v>
      </c>
      <c r="X19" t="s">
        <v>145</v>
      </c>
      <c r="Y19" t="s">
        <v>503</v>
      </c>
      <c r="Z19">
        <v>22</v>
      </c>
      <c r="AA19" t="e">
        <v>#REF!</v>
      </c>
      <c r="AB19" t="e">
        <v>#REF!</v>
      </c>
      <c r="AC19" t="e">
        <v>#REF!</v>
      </c>
      <c r="AE19" t="e">
        <v>#REF!</v>
      </c>
      <c r="AF19">
        <v>3303</v>
      </c>
      <c r="AG19">
        <v>1</v>
      </c>
      <c r="AH19" t="s">
        <v>133</v>
      </c>
      <c r="AI19" t="e">
        <v>#REF!</v>
      </c>
    </row>
    <row r="20" spans="1:36" ht="19.5" customHeight="1" x14ac:dyDescent="0.2">
      <c r="A20" s="229">
        <v>13</v>
      </c>
      <c r="B20" s="230" t="s">
        <v>128</v>
      </c>
      <c r="C20" s="230" t="s">
        <v>136</v>
      </c>
      <c r="D20" s="230" t="s">
        <v>151</v>
      </c>
      <c r="E20" s="231" t="s">
        <v>162</v>
      </c>
      <c r="F20" s="242">
        <v>1</v>
      </c>
      <c r="G20" s="171">
        <v>1646183</v>
      </c>
      <c r="H20" s="173" t="s">
        <v>188</v>
      </c>
      <c r="I20" s="243">
        <v>2</v>
      </c>
      <c r="J20" s="237">
        <v>1665155</v>
      </c>
      <c r="K20" s="238" t="s">
        <v>197</v>
      </c>
      <c r="L20" s="412"/>
      <c r="M20" s="413"/>
      <c r="N20" s="413"/>
      <c r="O20" s="60"/>
      <c r="P20" s="127"/>
      <c r="Q20" s="62"/>
      <c r="R20">
        <v>1430479</v>
      </c>
      <c r="S20" t="e">
        <v>#REF!</v>
      </c>
      <c r="T20" t="e">
        <v>#REF!</v>
      </c>
      <c r="U20" t="e">
        <v>#REF!</v>
      </c>
      <c r="V20" t="e">
        <v>#REF!</v>
      </c>
      <c r="W20" t="s">
        <v>130</v>
      </c>
      <c r="X20" t="s">
        <v>141</v>
      </c>
      <c r="Y20" t="s">
        <v>502</v>
      </c>
      <c r="Z20">
        <v>23</v>
      </c>
      <c r="AA20" t="e">
        <v>#REF!</v>
      </c>
      <c r="AB20" t="e">
        <v>#REF!</v>
      </c>
      <c r="AC20" t="e">
        <v>#REF!</v>
      </c>
      <c r="AE20" t="e">
        <v>#REF!</v>
      </c>
      <c r="AF20" t="s">
        <v>31</v>
      </c>
      <c r="AG20">
        <v>7</v>
      </c>
      <c r="AH20" t="s">
        <v>133</v>
      </c>
      <c r="AI20" t="e">
        <v>#REF!</v>
      </c>
    </row>
    <row r="21" spans="1:36" ht="19.5" customHeight="1" x14ac:dyDescent="0.2">
      <c r="A21" s="418"/>
      <c r="B21" s="419"/>
      <c r="C21" s="419"/>
      <c r="D21" s="419"/>
      <c r="E21" s="420"/>
      <c r="F21" s="242">
        <v>3</v>
      </c>
      <c r="G21" s="171">
        <v>1738738</v>
      </c>
      <c r="H21" s="173" t="s">
        <v>203</v>
      </c>
      <c r="I21" s="243">
        <v>4</v>
      </c>
      <c r="J21" s="237">
        <v>1762690</v>
      </c>
      <c r="K21" s="238" t="s">
        <v>199</v>
      </c>
      <c r="L21" s="241">
        <v>3</v>
      </c>
      <c r="M21" s="233">
        <v>23502</v>
      </c>
      <c r="N21" s="233">
        <v>2</v>
      </c>
      <c r="O21" s="60"/>
      <c r="P21" s="127"/>
      <c r="Q21" s="62"/>
      <c r="R21">
        <v>1808385</v>
      </c>
      <c r="S21" t="e">
        <v>#REF!</v>
      </c>
      <c r="T21" t="e">
        <v>#REF!</v>
      </c>
      <c r="U21" t="e">
        <v>#REF!</v>
      </c>
      <c r="V21" t="e">
        <v>#REF!</v>
      </c>
      <c r="W21" t="s">
        <v>130</v>
      </c>
      <c r="X21" t="s">
        <v>141</v>
      </c>
      <c r="Y21" t="s">
        <v>502</v>
      </c>
      <c r="Z21">
        <v>24</v>
      </c>
      <c r="AA21" t="e">
        <v>#REF!</v>
      </c>
      <c r="AB21" t="e">
        <v>#REF!</v>
      </c>
      <c r="AC21" t="e">
        <v>#REF!</v>
      </c>
      <c r="AE21" t="e">
        <v>#REF!</v>
      </c>
      <c r="AF21">
        <v>4326</v>
      </c>
      <c r="AG21">
        <v>7</v>
      </c>
      <c r="AH21" t="s">
        <v>133</v>
      </c>
      <c r="AI21" t="e">
        <v>#REF!</v>
      </c>
    </row>
    <row r="22" spans="1:36" ht="19.5" customHeight="1" x14ac:dyDescent="0.2">
      <c r="A22" s="229">
        <v>14</v>
      </c>
      <c r="B22" s="230" t="s">
        <v>134</v>
      </c>
      <c r="C22" s="230" t="s">
        <v>136</v>
      </c>
      <c r="D22" s="230" t="s">
        <v>151</v>
      </c>
      <c r="E22" s="231" t="s">
        <v>162</v>
      </c>
      <c r="F22" s="240">
        <v>1</v>
      </c>
      <c r="G22" s="171">
        <v>1704290</v>
      </c>
      <c r="H22" s="173" t="s">
        <v>189</v>
      </c>
      <c r="I22" s="244">
        <v>2</v>
      </c>
      <c r="J22" s="237">
        <v>1667081</v>
      </c>
      <c r="K22" s="238" t="s">
        <v>200</v>
      </c>
      <c r="L22" s="412"/>
      <c r="M22" s="413"/>
      <c r="N22" s="413"/>
      <c r="O22" s="60"/>
      <c r="P22" s="127"/>
      <c r="Q22" s="62"/>
      <c r="R22">
        <v>1572863</v>
      </c>
      <c r="S22" t="e">
        <v>#REF!</v>
      </c>
      <c r="T22" t="e">
        <v>#REF!</v>
      </c>
      <c r="U22" t="e">
        <v>#REF!</v>
      </c>
      <c r="V22" t="e">
        <v>#REF!</v>
      </c>
      <c r="W22" t="s">
        <v>130</v>
      </c>
      <c r="X22" t="s">
        <v>137</v>
      </c>
      <c r="Y22" t="s">
        <v>501</v>
      </c>
      <c r="Z22">
        <v>31</v>
      </c>
      <c r="AA22" t="e">
        <v>#REF!</v>
      </c>
      <c r="AB22" t="e">
        <v>#REF!</v>
      </c>
      <c r="AC22" t="e">
        <v>#REF!</v>
      </c>
      <c r="AE22" t="e">
        <v>#REF!</v>
      </c>
      <c r="AF22">
        <v>3870</v>
      </c>
      <c r="AG22">
        <v>10</v>
      </c>
      <c r="AH22" t="s">
        <v>133</v>
      </c>
      <c r="AI22" t="e">
        <v>#REF!</v>
      </c>
    </row>
    <row r="23" spans="1:36" ht="19.5" customHeight="1" x14ac:dyDescent="0.2">
      <c r="A23" s="418"/>
      <c r="B23" s="419"/>
      <c r="C23" s="419"/>
      <c r="D23" s="419"/>
      <c r="E23" s="420"/>
      <c r="F23" s="245">
        <v>3</v>
      </c>
      <c r="G23" s="171">
        <v>1808389</v>
      </c>
      <c r="H23" s="173" t="s">
        <v>204</v>
      </c>
      <c r="I23" s="246">
        <v>4</v>
      </c>
      <c r="J23" s="237">
        <v>1713792</v>
      </c>
      <c r="K23" s="238" t="s">
        <v>202</v>
      </c>
      <c r="L23" s="241">
        <v>3</v>
      </c>
      <c r="M23" s="233">
        <v>22606</v>
      </c>
      <c r="N23" s="233">
        <v>2</v>
      </c>
      <c r="O23" s="60"/>
      <c r="P23" s="127"/>
      <c r="Q23" s="62"/>
      <c r="R23">
        <v>1616275</v>
      </c>
      <c r="S23" t="e">
        <v>#REF!</v>
      </c>
      <c r="T23" t="e">
        <v>#REF!</v>
      </c>
      <c r="U23" t="e">
        <v>#REF!</v>
      </c>
      <c r="V23" t="e">
        <v>#REF!</v>
      </c>
      <c r="W23" t="s">
        <v>130</v>
      </c>
      <c r="X23" t="s">
        <v>137</v>
      </c>
      <c r="Y23" t="s">
        <v>501</v>
      </c>
      <c r="Z23">
        <v>32</v>
      </c>
      <c r="AA23" t="e">
        <v>#REF!</v>
      </c>
      <c r="AB23" t="e">
        <v>#REF!</v>
      </c>
      <c r="AC23" t="e">
        <v>#REF!</v>
      </c>
      <c r="AE23" t="e">
        <v>#REF!</v>
      </c>
      <c r="AF23">
        <v>3730</v>
      </c>
      <c r="AG23">
        <v>10</v>
      </c>
      <c r="AH23" t="s">
        <v>133</v>
      </c>
      <c r="AI23" t="e">
        <v>#REF!</v>
      </c>
    </row>
    <row r="24" spans="1:36" ht="19.5" customHeight="1" x14ac:dyDescent="0.2">
      <c r="A24" s="229">
        <v>15</v>
      </c>
      <c r="B24" s="230" t="s">
        <v>128</v>
      </c>
      <c r="C24" s="230" t="s">
        <v>148</v>
      </c>
      <c r="D24" s="230" t="s">
        <v>130</v>
      </c>
      <c r="E24" s="231" t="s">
        <v>141</v>
      </c>
      <c r="F24" s="387"/>
      <c r="G24" s="171">
        <v>1633533</v>
      </c>
      <c r="H24" s="173" t="s">
        <v>194</v>
      </c>
      <c r="I24" s="414"/>
      <c r="J24" s="415"/>
      <c r="K24" s="415"/>
      <c r="L24" s="232">
        <v>4</v>
      </c>
      <c r="M24" s="233">
        <v>4619</v>
      </c>
      <c r="N24" s="233">
        <v>1</v>
      </c>
      <c r="O24" s="60"/>
      <c r="P24" s="127"/>
      <c r="Q24" s="62"/>
      <c r="R24">
        <v>1646183</v>
      </c>
      <c r="S24" t="e">
        <v>#REF!</v>
      </c>
      <c r="T24" t="e">
        <v>#REF!</v>
      </c>
      <c r="U24" t="e">
        <v>#REF!</v>
      </c>
      <c r="V24" t="e">
        <v>#REF!</v>
      </c>
      <c r="W24" t="s">
        <v>130</v>
      </c>
      <c r="X24" t="s">
        <v>131</v>
      </c>
      <c r="Y24" t="s">
        <v>500</v>
      </c>
      <c r="Z24">
        <v>33</v>
      </c>
      <c r="AA24" t="e">
        <v>#REF!</v>
      </c>
      <c r="AB24" t="e">
        <v>#REF!</v>
      </c>
      <c r="AC24" t="e">
        <v>#REF!</v>
      </c>
      <c r="AE24" t="e">
        <v>#REF!</v>
      </c>
      <c r="AF24">
        <v>3730</v>
      </c>
      <c r="AG24">
        <v>13</v>
      </c>
      <c r="AH24" t="s">
        <v>133</v>
      </c>
      <c r="AI24" t="e">
        <v>#REF!</v>
      </c>
    </row>
    <row r="25" spans="1:36" ht="19.5" customHeight="1" x14ac:dyDescent="0.2">
      <c r="A25" s="229">
        <v>16</v>
      </c>
      <c r="B25" s="230" t="s">
        <v>134</v>
      </c>
      <c r="C25" s="230" t="s">
        <v>148</v>
      </c>
      <c r="D25" s="230" t="s">
        <v>130</v>
      </c>
      <c r="E25" s="231" t="s">
        <v>141</v>
      </c>
      <c r="F25" s="387"/>
      <c r="G25" s="171">
        <v>1518553</v>
      </c>
      <c r="H25" s="173" t="s">
        <v>195</v>
      </c>
      <c r="I25" s="414"/>
      <c r="J25" s="415"/>
      <c r="K25" s="415"/>
      <c r="L25" s="232">
        <v>2</v>
      </c>
      <c r="M25" s="233">
        <v>3619</v>
      </c>
      <c r="N25" s="233">
        <v>3</v>
      </c>
      <c r="O25" s="60"/>
      <c r="P25" s="127"/>
      <c r="Q25" s="62"/>
      <c r="R25">
        <v>1808388</v>
      </c>
      <c r="S25" t="e">
        <v>#REF!</v>
      </c>
      <c r="T25" t="e">
        <v>#REF!</v>
      </c>
      <c r="U25" t="e">
        <v>#REF!</v>
      </c>
      <c r="V25" t="e">
        <v>#REF!</v>
      </c>
      <c r="W25" t="s">
        <v>130</v>
      </c>
      <c r="X25" t="s">
        <v>131</v>
      </c>
      <c r="Y25" t="s">
        <v>500</v>
      </c>
      <c r="Z25">
        <v>34</v>
      </c>
      <c r="AA25" t="e">
        <v>#REF!</v>
      </c>
      <c r="AB25" t="e">
        <v>#REF!</v>
      </c>
      <c r="AC25" t="e">
        <v>#REF!</v>
      </c>
      <c r="AE25" t="e">
        <v>#REF!</v>
      </c>
      <c r="AF25">
        <v>4697</v>
      </c>
      <c r="AG25">
        <v>13</v>
      </c>
      <c r="AH25" t="s">
        <v>133</v>
      </c>
      <c r="AI25" t="e">
        <v>#REF!</v>
      </c>
    </row>
    <row r="26" spans="1:36" ht="19.5" customHeight="1" x14ac:dyDescent="0.2">
      <c r="A26" s="229">
        <v>17</v>
      </c>
      <c r="B26" s="230" t="s">
        <v>128</v>
      </c>
      <c r="C26" s="230" t="s">
        <v>144</v>
      </c>
      <c r="D26" s="230" t="s">
        <v>130</v>
      </c>
      <c r="E26" s="231" t="s">
        <v>131</v>
      </c>
      <c r="F26" s="387"/>
      <c r="G26" s="171">
        <v>1722421</v>
      </c>
      <c r="H26" s="173" t="s">
        <v>205</v>
      </c>
      <c r="I26" s="414"/>
      <c r="J26" s="415"/>
      <c r="K26" s="415"/>
      <c r="L26" s="232">
        <v>2</v>
      </c>
      <c r="M26" s="233">
        <v>4534</v>
      </c>
      <c r="N26" s="233">
        <v>3</v>
      </c>
      <c r="O26" s="60"/>
      <c r="P26" s="127"/>
      <c r="Q26" s="62"/>
      <c r="R26">
        <v>1430479</v>
      </c>
      <c r="S26" t="e">
        <v>#REF!</v>
      </c>
      <c r="T26" t="e">
        <v>#REF!</v>
      </c>
      <c r="U26" t="e">
        <v>#REF!</v>
      </c>
      <c r="V26" t="e">
        <v>#REF!</v>
      </c>
      <c r="W26" t="s">
        <v>130</v>
      </c>
      <c r="X26" t="s">
        <v>145</v>
      </c>
      <c r="Y26" t="s">
        <v>503</v>
      </c>
      <c r="Z26">
        <v>35</v>
      </c>
      <c r="AA26" t="e">
        <v>#REF!</v>
      </c>
      <c r="AB26" t="e">
        <v>#REF!</v>
      </c>
      <c r="AC26" t="e">
        <v>#REF!</v>
      </c>
      <c r="AE26" t="e">
        <v>#REF!</v>
      </c>
      <c r="AF26">
        <v>3563</v>
      </c>
      <c r="AG26">
        <v>1</v>
      </c>
      <c r="AH26" t="s">
        <v>133</v>
      </c>
      <c r="AI26" t="e">
        <v>#REF!</v>
      </c>
    </row>
    <row r="27" spans="1:36" ht="19.5" customHeight="1" x14ac:dyDescent="0.2">
      <c r="A27" s="229">
        <v>18</v>
      </c>
      <c r="B27" s="230" t="s">
        <v>134</v>
      </c>
      <c r="C27" s="230" t="s">
        <v>144</v>
      </c>
      <c r="D27" s="230" t="s">
        <v>130</v>
      </c>
      <c r="E27" s="231" t="s">
        <v>131</v>
      </c>
      <c r="F27" s="387"/>
      <c r="G27" s="171">
        <v>1712659</v>
      </c>
      <c r="H27" s="173" t="s">
        <v>193</v>
      </c>
      <c r="I27" s="414"/>
      <c r="J27" s="415"/>
      <c r="K27" s="415"/>
      <c r="L27" s="232">
        <v>2</v>
      </c>
      <c r="M27" s="233">
        <v>4505</v>
      </c>
      <c r="N27" s="233">
        <v>3</v>
      </c>
      <c r="O27" s="60"/>
      <c r="P27" s="127"/>
      <c r="Q27" s="62"/>
      <c r="R27">
        <v>1642702</v>
      </c>
      <c r="S27" t="e">
        <v>#REF!</v>
      </c>
      <c r="T27" t="e">
        <v>#REF!</v>
      </c>
      <c r="U27" t="e">
        <v>#REF!</v>
      </c>
      <c r="V27" t="e">
        <v>#REF!</v>
      </c>
      <c r="W27" t="s">
        <v>130</v>
      </c>
      <c r="X27" t="s">
        <v>145</v>
      </c>
      <c r="Y27" t="s">
        <v>503</v>
      </c>
      <c r="Z27">
        <v>36</v>
      </c>
      <c r="AA27" t="e">
        <v>#REF!</v>
      </c>
      <c r="AB27" t="e">
        <v>#REF!</v>
      </c>
      <c r="AC27" t="e">
        <v>#REF!</v>
      </c>
      <c r="AE27" t="e">
        <v>#REF!</v>
      </c>
      <c r="AF27">
        <v>3338</v>
      </c>
      <c r="AG27">
        <v>1</v>
      </c>
      <c r="AH27" t="s">
        <v>133</v>
      </c>
      <c r="AI27" t="e">
        <v>#REF!</v>
      </c>
    </row>
    <row r="28" spans="1:36" ht="19.5" customHeight="1" x14ac:dyDescent="0.2">
      <c r="A28" s="229">
        <v>19</v>
      </c>
      <c r="B28" s="230" t="s">
        <v>128</v>
      </c>
      <c r="C28" s="230" t="s">
        <v>140</v>
      </c>
      <c r="D28" s="230" t="s">
        <v>130</v>
      </c>
      <c r="E28" s="231" t="s">
        <v>137</v>
      </c>
      <c r="F28" s="387"/>
      <c r="G28" s="171">
        <v>1428272</v>
      </c>
      <c r="H28" s="173" t="s">
        <v>186</v>
      </c>
      <c r="I28" s="414"/>
      <c r="J28" s="415"/>
      <c r="K28" s="415"/>
      <c r="L28" s="232">
        <v>3</v>
      </c>
      <c r="M28" s="233">
        <v>3397</v>
      </c>
      <c r="N28" s="233">
        <v>2</v>
      </c>
      <c r="O28" s="60"/>
      <c r="P28" s="127"/>
      <c r="Q28" s="62"/>
      <c r="R28">
        <v>1633533</v>
      </c>
      <c r="S28" t="e">
        <v>#REF!</v>
      </c>
      <c r="T28" t="e">
        <v>#REF!</v>
      </c>
      <c r="U28" t="e">
        <v>#REF!</v>
      </c>
      <c r="V28" t="e">
        <v>#REF!</v>
      </c>
      <c r="W28" t="s">
        <v>130</v>
      </c>
      <c r="X28" t="s">
        <v>137</v>
      </c>
      <c r="Y28" t="s">
        <v>501</v>
      </c>
      <c r="Z28">
        <v>39</v>
      </c>
      <c r="AA28" t="e">
        <v>#REF!</v>
      </c>
      <c r="AB28" t="e">
        <v>#REF!</v>
      </c>
      <c r="AC28" t="e">
        <v>#REF!</v>
      </c>
      <c r="AE28" t="e">
        <v>#REF!</v>
      </c>
      <c r="AF28">
        <v>3413</v>
      </c>
      <c r="AG28">
        <v>10</v>
      </c>
      <c r="AH28" t="s">
        <v>133</v>
      </c>
      <c r="AI28" t="e">
        <v>#REF!</v>
      </c>
    </row>
    <row r="29" spans="1:36" ht="19.5" customHeight="1" x14ac:dyDescent="0.2">
      <c r="A29" s="229">
        <v>20</v>
      </c>
      <c r="B29" s="230" t="s">
        <v>134</v>
      </c>
      <c r="C29" s="230" t="s">
        <v>140</v>
      </c>
      <c r="D29" s="230" t="s">
        <v>130</v>
      </c>
      <c r="E29" s="231" t="s">
        <v>137</v>
      </c>
      <c r="F29" s="387"/>
      <c r="G29" s="171">
        <v>1642702</v>
      </c>
      <c r="H29" s="173" t="s">
        <v>191</v>
      </c>
      <c r="I29" s="414"/>
      <c r="J29" s="415"/>
      <c r="K29" s="415"/>
      <c r="L29" s="232">
        <v>4</v>
      </c>
      <c r="M29" s="233">
        <v>4852</v>
      </c>
      <c r="N29" s="233">
        <v>1</v>
      </c>
      <c r="O29" s="60"/>
      <c r="P29" s="127"/>
      <c r="Q29" s="62"/>
      <c r="R29">
        <v>1518553</v>
      </c>
      <c r="S29" t="e">
        <v>#REF!</v>
      </c>
      <c r="T29" t="e">
        <v>#REF!</v>
      </c>
      <c r="U29" t="e">
        <v>#REF!</v>
      </c>
      <c r="V29" t="e">
        <v>#REF!</v>
      </c>
      <c r="W29" t="s">
        <v>130</v>
      </c>
      <c r="X29" t="s">
        <v>137</v>
      </c>
      <c r="Y29" t="s">
        <v>501</v>
      </c>
      <c r="Z29">
        <v>40</v>
      </c>
      <c r="AA29" t="e">
        <v>#REF!</v>
      </c>
      <c r="AB29" t="e">
        <v>#REF!</v>
      </c>
      <c r="AC29" t="e">
        <v>#REF!</v>
      </c>
      <c r="AE29" t="e">
        <v>#REF!</v>
      </c>
      <c r="AF29">
        <v>3421</v>
      </c>
      <c r="AG29">
        <v>10</v>
      </c>
      <c r="AH29" t="s">
        <v>133</v>
      </c>
      <c r="AI29" t="e">
        <v>#REF!</v>
      </c>
    </row>
    <row r="30" spans="1:36" ht="19.5" customHeight="1" x14ac:dyDescent="0.2">
      <c r="A30" s="229">
        <v>21</v>
      </c>
      <c r="B30" s="230" t="s">
        <v>128</v>
      </c>
      <c r="C30" s="230" t="s">
        <v>136</v>
      </c>
      <c r="D30" s="230" t="s">
        <v>130</v>
      </c>
      <c r="E30" s="231" t="s">
        <v>145</v>
      </c>
      <c r="F30" s="387"/>
      <c r="G30" s="171">
        <v>1646183</v>
      </c>
      <c r="H30" s="173" t="s">
        <v>188</v>
      </c>
      <c r="I30" s="414"/>
      <c r="J30" s="415"/>
      <c r="K30" s="415"/>
      <c r="L30" s="232">
        <v>1</v>
      </c>
      <c r="M30" s="233">
        <v>3289</v>
      </c>
      <c r="N30" s="233">
        <v>4</v>
      </c>
      <c r="O30" s="60"/>
      <c r="P30" s="127"/>
      <c r="Q30" s="62"/>
      <c r="R30">
        <v>1633533</v>
      </c>
      <c r="S30" t="e">
        <v>#REF!</v>
      </c>
      <c r="T30" t="e">
        <v>#REF!</v>
      </c>
      <c r="U30" t="e">
        <v>#REF!</v>
      </c>
      <c r="V30" t="e">
        <v>#REF!</v>
      </c>
      <c r="W30" t="s">
        <v>130</v>
      </c>
      <c r="X30" t="s">
        <v>145</v>
      </c>
      <c r="Y30" t="s">
        <v>503</v>
      </c>
      <c r="Z30">
        <v>45</v>
      </c>
      <c r="AA30" t="e">
        <v>#REF!</v>
      </c>
      <c r="AB30" t="e">
        <v>#REF!</v>
      </c>
      <c r="AC30" t="e">
        <v>#REF!</v>
      </c>
      <c r="AE30" t="e">
        <v>#REF!</v>
      </c>
      <c r="AF30">
        <v>2964</v>
      </c>
      <c r="AG30">
        <v>1</v>
      </c>
      <c r="AH30" t="s">
        <v>133</v>
      </c>
      <c r="AI30" t="e">
        <v>#REF!</v>
      </c>
    </row>
    <row r="31" spans="1:36" ht="19.5" customHeight="1" x14ac:dyDescent="0.2">
      <c r="A31" s="229">
        <v>22</v>
      </c>
      <c r="B31" s="230" t="s">
        <v>134</v>
      </c>
      <c r="C31" s="230" t="s">
        <v>136</v>
      </c>
      <c r="D31" s="230" t="s">
        <v>130</v>
      </c>
      <c r="E31" s="231" t="s">
        <v>145</v>
      </c>
      <c r="F31" s="387"/>
      <c r="G31" s="171">
        <v>1808389</v>
      </c>
      <c r="H31" s="173" t="s">
        <v>204</v>
      </c>
      <c r="I31" s="414"/>
      <c r="J31" s="415"/>
      <c r="K31" s="415"/>
      <c r="L31" s="232">
        <v>3</v>
      </c>
      <c r="M31" s="233">
        <v>3303</v>
      </c>
      <c r="N31" s="233">
        <v>2</v>
      </c>
      <c r="O31" s="60"/>
      <c r="P31" s="127"/>
      <c r="Q31" s="62"/>
      <c r="R31">
        <v>1518553</v>
      </c>
      <c r="S31" t="e">
        <v>#REF!</v>
      </c>
      <c r="T31" t="e">
        <v>#REF!</v>
      </c>
      <c r="U31" t="e">
        <v>#REF!</v>
      </c>
      <c r="V31" t="e">
        <v>#REF!</v>
      </c>
      <c r="W31" t="s">
        <v>130</v>
      </c>
      <c r="X31" t="s">
        <v>145</v>
      </c>
      <c r="Y31" t="s">
        <v>503</v>
      </c>
      <c r="Z31">
        <v>46</v>
      </c>
      <c r="AA31" t="e">
        <v>#REF!</v>
      </c>
      <c r="AB31" t="e">
        <v>#REF!</v>
      </c>
      <c r="AC31" t="e">
        <v>#REF!</v>
      </c>
      <c r="AE31" t="e">
        <v>#REF!</v>
      </c>
      <c r="AF31">
        <v>2928</v>
      </c>
      <c r="AG31">
        <v>1</v>
      </c>
      <c r="AH31" t="s">
        <v>133</v>
      </c>
      <c r="AI31" t="e">
        <v>#REF!</v>
      </c>
    </row>
    <row r="32" spans="1:36" ht="19.5" customHeight="1" x14ac:dyDescent="0.2">
      <c r="A32" s="229">
        <v>23</v>
      </c>
      <c r="B32" s="230" t="s">
        <v>128</v>
      </c>
      <c r="C32" s="230" t="s">
        <v>129</v>
      </c>
      <c r="D32" s="230" t="s">
        <v>130</v>
      </c>
      <c r="E32" s="231" t="s">
        <v>141</v>
      </c>
      <c r="F32" s="387"/>
      <c r="G32" s="171">
        <v>1430479</v>
      </c>
      <c r="H32" s="173" t="s">
        <v>190</v>
      </c>
      <c r="I32" s="414"/>
      <c r="J32" s="415"/>
      <c r="K32" s="415"/>
      <c r="L32" s="232" t="s">
        <v>31</v>
      </c>
      <c r="M32" s="233" t="s">
        <v>31</v>
      </c>
      <c r="N32" s="233">
        <v>0</v>
      </c>
      <c r="O32" s="60" t="s">
        <v>206</v>
      </c>
      <c r="P32" s="127"/>
      <c r="Q32" s="62" t="s">
        <v>508</v>
      </c>
      <c r="R32">
        <v>1428272</v>
      </c>
      <c r="S32" t="e">
        <v>#REF!</v>
      </c>
      <c r="T32" t="e">
        <v>#REF!</v>
      </c>
      <c r="U32" t="e">
        <v>#REF!</v>
      </c>
      <c r="V32" t="e">
        <v>#REF!</v>
      </c>
      <c r="W32" t="s">
        <v>130</v>
      </c>
      <c r="X32" t="s">
        <v>131</v>
      </c>
      <c r="Y32" t="s">
        <v>500</v>
      </c>
      <c r="Z32">
        <v>49</v>
      </c>
      <c r="AA32" t="e">
        <v>#REF!</v>
      </c>
      <c r="AB32" t="e">
        <v>#REF!</v>
      </c>
      <c r="AC32" t="e">
        <v>#REF!</v>
      </c>
      <c r="AE32" t="e">
        <v>#REF!</v>
      </c>
      <c r="AF32">
        <v>3457</v>
      </c>
      <c r="AG32">
        <v>13</v>
      </c>
      <c r="AH32" t="s">
        <v>133</v>
      </c>
      <c r="AI32" t="e">
        <v>#REF!</v>
      </c>
      <c r="AJ32" s="10">
        <v>46.98</v>
      </c>
    </row>
    <row r="33" spans="1:36" ht="19.5" customHeight="1" x14ac:dyDescent="0.2">
      <c r="A33" s="229">
        <v>24</v>
      </c>
      <c r="B33" s="230" t="s">
        <v>134</v>
      </c>
      <c r="C33" s="230" t="s">
        <v>129</v>
      </c>
      <c r="D33" s="230" t="s">
        <v>130</v>
      </c>
      <c r="E33" s="231" t="s">
        <v>141</v>
      </c>
      <c r="F33" s="388"/>
      <c r="G33" s="237">
        <v>1808385</v>
      </c>
      <c r="H33" s="238" t="s">
        <v>207</v>
      </c>
      <c r="I33" s="416"/>
      <c r="J33" s="417"/>
      <c r="K33" s="417"/>
      <c r="L33" s="232">
        <v>4</v>
      </c>
      <c r="M33" s="233">
        <v>4326</v>
      </c>
      <c r="N33" s="233">
        <v>1</v>
      </c>
      <c r="O33" s="60"/>
      <c r="P33" s="127"/>
      <c r="Q33" s="62"/>
      <c r="R33">
        <v>1642702</v>
      </c>
      <c r="S33" t="e">
        <v>#REF!</v>
      </c>
      <c r="T33" t="e">
        <v>#REF!</v>
      </c>
      <c r="U33" t="e">
        <v>#REF!</v>
      </c>
      <c r="V33" t="e">
        <v>#REF!</v>
      </c>
      <c r="W33" t="s">
        <v>130</v>
      </c>
      <c r="X33" t="s">
        <v>131</v>
      </c>
      <c r="Y33" t="s">
        <v>500</v>
      </c>
      <c r="Z33">
        <v>50</v>
      </c>
      <c r="AA33" t="e">
        <v>#REF!</v>
      </c>
      <c r="AB33" t="e">
        <v>#REF!</v>
      </c>
      <c r="AC33" t="e">
        <v>#REF!</v>
      </c>
      <c r="AE33" t="e">
        <v>#REF!</v>
      </c>
      <c r="AF33">
        <v>4290</v>
      </c>
      <c r="AG33">
        <v>13</v>
      </c>
      <c r="AH33" t="s">
        <v>133</v>
      </c>
      <c r="AI33" t="e">
        <v>#REF!</v>
      </c>
    </row>
    <row r="34" spans="1:36" ht="19.5" customHeight="1" x14ac:dyDescent="0.2">
      <c r="A34" s="229">
        <v>25</v>
      </c>
      <c r="B34" s="230" t="s">
        <v>128</v>
      </c>
      <c r="C34" s="230" t="s">
        <v>148</v>
      </c>
      <c r="D34" s="230" t="s">
        <v>151</v>
      </c>
      <c r="E34" s="231" t="s">
        <v>152</v>
      </c>
      <c r="F34" s="235" t="s">
        <v>153</v>
      </c>
      <c r="G34" s="171">
        <v>1572863</v>
      </c>
      <c r="H34" s="173" t="s">
        <v>208</v>
      </c>
      <c r="I34" s="236" t="s">
        <v>154</v>
      </c>
      <c r="J34" s="237">
        <v>1487497</v>
      </c>
      <c r="K34" s="238" t="s">
        <v>209</v>
      </c>
      <c r="L34" s="412"/>
      <c r="M34" s="413"/>
      <c r="N34" s="413"/>
      <c r="O34" s="60"/>
      <c r="P34" s="127"/>
      <c r="Q34" s="62"/>
      <c r="R34">
        <v>1665155</v>
      </c>
      <c r="S34" t="e">
        <v>#REF!</v>
      </c>
      <c r="T34" t="e">
        <v>#REF!</v>
      </c>
      <c r="U34" t="e">
        <v>#REF!</v>
      </c>
      <c r="V34" t="e">
        <v>#REF!</v>
      </c>
      <c r="W34" t="s">
        <v>130</v>
      </c>
      <c r="X34" t="s">
        <v>141</v>
      </c>
      <c r="Y34" t="s">
        <v>502</v>
      </c>
      <c r="Z34">
        <v>51</v>
      </c>
      <c r="AA34" t="e">
        <v>#REF!</v>
      </c>
      <c r="AB34" t="e">
        <v>#REF!</v>
      </c>
      <c r="AC34" t="e">
        <v>#REF!</v>
      </c>
      <c r="AE34" t="e">
        <v>#REF!</v>
      </c>
      <c r="AF34">
        <v>4636</v>
      </c>
      <c r="AG34">
        <v>7</v>
      </c>
      <c r="AH34" t="s">
        <v>133</v>
      </c>
      <c r="AI34" t="e">
        <v>#REF!</v>
      </c>
    </row>
    <row r="35" spans="1:36" ht="19.5" customHeight="1" x14ac:dyDescent="0.2">
      <c r="A35" s="418"/>
      <c r="B35" s="419"/>
      <c r="C35" s="419"/>
      <c r="D35" s="419"/>
      <c r="E35" s="420"/>
      <c r="F35" s="235" t="s">
        <v>156</v>
      </c>
      <c r="G35" s="171">
        <v>1633533</v>
      </c>
      <c r="H35" s="173" t="s">
        <v>194</v>
      </c>
      <c r="I35" s="236" t="s">
        <v>158</v>
      </c>
      <c r="J35" s="237">
        <v>1501312</v>
      </c>
      <c r="K35" s="238" t="s">
        <v>196</v>
      </c>
      <c r="L35" s="241">
        <v>3</v>
      </c>
      <c r="M35" s="233">
        <v>24613</v>
      </c>
      <c r="N35" s="233">
        <v>2</v>
      </c>
      <c r="O35" s="60"/>
      <c r="P35" s="127"/>
      <c r="Q35" s="62"/>
      <c r="R35">
        <v>1667081</v>
      </c>
      <c r="S35" t="e">
        <v>#REF!</v>
      </c>
      <c r="T35" t="e">
        <v>#REF!</v>
      </c>
      <c r="U35" t="e">
        <v>#REF!</v>
      </c>
      <c r="V35" t="e">
        <v>#REF!</v>
      </c>
      <c r="W35" t="s">
        <v>130</v>
      </c>
      <c r="X35" t="s">
        <v>141</v>
      </c>
      <c r="Y35" t="s">
        <v>502</v>
      </c>
      <c r="Z35">
        <v>52</v>
      </c>
      <c r="AA35" t="e">
        <v>#REF!</v>
      </c>
      <c r="AB35" t="e">
        <v>#REF!</v>
      </c>
      <c r="AC35" t="e">
        <v>#REF!</v>
      </c>
      <c r="AE35" t="e">
        <v>#REF!</v>
      </c>
      <c r="AF35">
        <v>4828</v>
      </c>
      <c r="AG35">
        <v>7</v>
      </c>
      <c r="AH35" t="s">
        <v>133</v>
      </c>
      <c r="AI35" t="e">
        <v>#REF!</v>
      </c>
    </row>
    <row r="36" spans="1:36" ht="19.5" customHeight="1" x14ac:dyDescent="0.2">
      <c r="A36" s="229">
        <v>26</v>
      </c>
      <c r="B36" s="230" t="s">
        <v>134</v>
      </c>
      <c r="C36" s="230" t="s">
        <v>148</v>
      </c>
      <c r="D36" s="230" t="s">
        <v>151</v>
      </c>
      <c r="E36" s="231" t="s">
        <v>152</v>
      </c>
      <c r="F36" s="240" t="s">
        <v>153</v>
      </c>
      <c r="G36" s="171">
        <v>1518553</v>
      </c>
      <c r="H36" s="173" t="s">
        <v>195</v>
      </c>
      <c r="I36" s="236" t="s">
        <v>154</v>
      </c>
      <c r="J36" s="237">
        <v>1667081</v>
      </c>
      <c r="K36" s="238" t="s">
        <v>200</v>
      </c>
      <c r="L36" s="412"/>
      <c r="M36" s="413"/>
      <c r="N36" s="413"/>
      <c r="O36" s="60"/>
      <c r="P36" s="127"/>
      <c r="Q36" s="62"/>
      <c r="R36">
        <v>1487497</v>
      </c>
      <c r="S36" t="e">
        <v>#REF!</v>
      </c>
      <c r="T36" t="e">
        <v>#REF!</v>
      </c>
      <c r="U36" t="e">
        <v>#REF!</v>
      </c>
      <c r="V36" t="e">
        <v>#REF!</v>
      </c>
      <c r="W36" t="s">
        <v>130</v>
      </c>
      <c r="X36" t="s">
        <v>145</v>
      </c>
      <c r="Y36" t="s">
        <v>503</v>
      </c>
      <c r="Z36">
        <v>53</v>
      </c>
      <c r="AA36" t="e">
        <v>#REF!</v>
      </c>
      <c r="AB36" t="e">
        <v>#REF!</v>
      </c>
      <c r="AC36" t="e">
        <v>#REF!</v>
      </c>
      <c r="AE36" t="e">
        <v>#REF!</v>
      </c>
      <c r="AF36" t="s">
        <v>31</v>
      </c>
      <c r="AG36">
        <v>1</v>
      </c>
      <c r="AH36" t="s">
        <v>133</v>
      </c>
      <c r="AI36" t="e">
        <v>#REF!</v>
      </c>
    </row>
    <row r="37" spans="1:36" ht="19.5" customHeight="1" x14ac:dyDescent="0.2">
      <c r="A37" s="418"/>
      <c r="B37" s="419"/>
      <c r="C37" s="419"/>
      <c r="D37" s="419"/>
      <c r="E37" s="420"/>
      <c r="F37" s="235" t="s">
        <v>156</v>
      </c>
      <c r="G37" s="171">
        <v>1616275</v>
      </c>
      <c r="H37" s="173" t="s">
        <v>201</v>
      </c>
      <c r="I37" s="236" t="s">
        <v>158</v>
      </c>
      <c r="J37" s="237">
        <v>1808385</v>
      </c>
      <c r="K37" s="238" t="s">
        <v>207</v>
      </c>
      <c r="L37" s="241">
        <v>3</v>
      </c>
      <c r="M37" s="233">
        <v>23360</v>
      </c>
      <c r="N37" s="233">
        <v>2</v>
      </c>
      <c r="O37" s="60"/>
      <c r="P37" s="127"/>
      <c r="Q37" s="62"/>
      <c r="R37">
        <v>1808385</v>
      </c>
      <c r="S37" t="e">
        <v>#REF!</v>
      </c>
      <c r="T37" t="e">
        <v>#REF!</v>
      </c>
      <c r="U37" t="e">
        <v>#REF!</v>
      </c>
      <c r="V37" t="e">
        <v>#REF!</v>
      </c>
      <c r="W37" t="s">
        <v>130</v>
      </c>
      <c r="X37" t="s">
        <v>145</v>
      </c>
      <c r="Y37" t="s">
        <v>503</v>
      </c>
      <c r="Z37">
        <v>54</v>
      </c>
      <c r="AA37" t="e">
        <v>#REF!</v>
      </c>
      <c r="AB37" t="e">
        <v>#REF!</v>
      </c>
      <c r="AC37" t="e">
        <v>#REF!</v>
      </c>
      <c r="AE37" t="e">
        <v>#REF!</v>
      </c>
      <c r="AF37">
        <v>3265</v>
      </c>
      <c r="AG37">
        <v>1</v>
      </c>
      <c r="AH37" t="s">
        <v>133</v>
      </c>
      <c r="AI37" t="e">
        <v>#REF!</v>
      </c>
    </row>
    <row r="38" spans="1:36" ht="19.5" customHeight="1" x14ac:dyDescent="0.2">
      <c r="A38" s="229">
        <v>27</v>
      </c>
      <c r="B38" s="230" t="s">
        <v>128</v>
      </c>
      <c r="C38" s="230" t="s">
        <v>144</v>
      </c>
      <c r="D38" s="230" t="s">
        <v>175</v>
      </c>
      <c r="E38" s="231" t="s">
        <v>162</v>
      </c>
      <c r="F38" s="242">
        <v>1</v>
      </c>
      <c r="G38" s="171">
        <v>1714490</v>
      </c>
      <c r="H38" s="173" t="s">
        <v>210</v>
      </c>
      <c r="I38" s="243">
        <v>2</v>
      </c>
      <c r="J38" s="237">
        <v>1813382</v>
      </c>
      <c r="K38" s="238" t="s">
        <v>192</v>
      </c>
      <c r="L38" s="412"/>
      <c r="M38" s="413"/>
      <c r="N38" s="413"/>
      <c r="O38" s="60"/>
      <c r="P38" s="127"/>
      <c r="Q38" s="62"/>
    </row>
    <row r="39" spans="1:36" ht="19.5" customHeight="1" x14ac:dyDescent="0.2">
      <c r="A39" s="418"/>
      <c r="B39" s="419"/>
      <c r="C39" s="419"/>
      <c r="D39" s="419"/>
      <c r="E39" s="420"/>
      <c r="F39" s="242">
        <v>3</v>
      </c>
      <c r="G39" s="171">
        <v>1722421</v>
      </c>
      <c r="H39" s="173" t="s">
        <v>205</v>
      </c>
      <c r="I39" s="243">
        <v>4</v>
      </c>
      <c r="J39" s="237">
        <v>1735404</v>
      </c>
      <c r="K39" s="238" t="s">
        <v>211</v>
      </c>
      <c r="L39" s="241">
        <v>2</v>
      </c>
      <c r="M39" s="233">
        <v>12528</v>
      </c>
      <c r="N39" s="233">
        <v>3</v>
      </c>
      <c r="O39" s="60"/>
      <c r="P39" s="127"/>
      <c r="Q39" s="62"/>
    </row>
    <row r="40" spans="1:36" ht="19.5" customHeight="1" x14ac:dyDescent="0.2">
      <c r="A40" s="229">
        <v>28</v>
      </c>
      <c r="B40" s="230" t="s">
        <v>134</v>
      </c>
      <c r="C40" s="230" t="s">
        <v>144</v>
      </c>
      <c r="D40" s="230" t="s">
        <v>175</v>
      </c>
      <c r="E40" s="231" t="s">
        <v>162</v>
      </c>
      <c r="F40" s="240">
        <v>1</v>
      </c>
      <c r="G40" s="171">
        <v>1729880</v>
      </c>
      <c r="H40" s="173" t="s">
        <v>212</v>
      </c>
      <c r="I40" s="244">
        <v>2</v>
      </c>
      <c r="J40" s="237">
        <v>1853354</v>
      </c>
      <c r="K40" s="238" t="s">
        <v>213</v>
      </c>
      <c r="L40" s="412"/>
      <c r="M40" s="413"/>
      <c r="N40" s="413"/>
      <c r="O40" s="60"/>
      <c r="P40" s="127"/>
      <c r="Q40" s="62"/>
    </row>
    <row r="41" spans="1:36" ht="19.5" customHeight="1" x14ac:dyDescent="0.2">
      <c r="A41" s="418"/>
      <c r="B41" s="419"/>
      <c r="C41" s="419"/>
      <c r="D41" s="419"/>
      <c r="E41" s="420"/>
      <c r="F41" s="245">
        <v>3</v>
      </c>
      <c r="G41" s="171">
        <v>1712659</v>
      </c>
      <c r="H41" s="173" t="s">
        <v>193</v>
      </c>
      <c r="I41" s="246">
        <v>4</v>
      </c>
      <c r="J41" s="237">
        <v>1711582</v>
      </c>
      <c r="K41" s="238" t="s">
        <v>214</v>
      </c>
      <c r="L41" s="241">
        <v>2</v>
      </c>
      <c r="M41" s="233">
        <v>12255</v>
      </c>
      <c r="N41" s="233">
        <v>3</v>
      </c>
      <c r="O41" s="60"/>
      <c r="P41" s="127"/>
      <c r="Q41" s="62"/>
    </row>
    <row r="42" spans="1:36" ht="19.5" customHeight="1" x14ac:dyDescent="0.2">
      <c r="A42" s="229">
        <v>29</v>
      </c>
      <c r="B42" s="230" t="s">
        <v>128</v>
      </c>
      <c r="C42" s="230" t="s">
        <v>140</v>
      </c>
      <c r="D42" s="230" t="s">
        <v>151</v>
      </c>
      <c r="E42" s="231" t="s">
        <v>152</v>
      </c>
      <c r="F42" s="235" t="s">
        <v>153</v>
      </c>
      <c r="G42" s="171">
        <v>1501312</v>
      </c>
      <c r="H42" s="173" t="s">
        <v>196</v>
      </c>
      <c r="I42" s="236" t="s">
        <v>154</v>
      </c>
      <c r="J42" s="237">
        <v>1572863</v>
      </c>
      <c r="K42" s="238" t="s">
        <v>198</v>
      </c>
      <c r="L42" s="412"/>
      <c r="M42" s="413"/>
      <c r="N42" s="413"/>
      <c r="O42" s="60"/>
      <c r="P42" s="127"/>
      <c r="Q42" s="62"/>
    </row>
    <row r="43" spans="1:36" ht="19.5" customHeight="1" x14ac:dyDescent="0.2">
      <c r="A43" s="418"/>
      <c r="B43" s="419"/>
      <c r="C43" s="419"/>
      <c r="D43" s="419"/>
      <c r="E43" s="420"/>
      <c r="F43" s="235" t="s">
        <v>156</v>
      </c>
      <c r="G43" s="171">
        <v>1428272</v>
      </c>
      <c r="H43" s="173" t="s">
        <v>186</v>
      </c>
      <c r="I43" s="236" t="s">
        <v>158</v>
      </c>
      <c r="J43" s="237">
        <v>1430479</v>
      </c>
      <c r="K43" s="238" t="s">
        <v>190</v>
      </c>
      <c r="L43" s="241">
        <v>3</v>
      </c>
      <c r="M43" s="233">
        <v>23964</v>
      </c>
      <c r="N43" s="233">
        <v>2</v>
      </c>
      <c r="O43" s="60"/>
      <c r="P43" s="127"/>
      <c r="Q43" s="62"/>
    </row>
    <row r="44" spans="1:36" ht="19.5" customHeight="1" x14ac:dyDescent="0.2">
      <c r="A44" s="229">
        <v>30</v>
      </c>
      <c r="B44" s="230" t="s">
        <v>134</v>
      </c>
      <c r="C44" s="230" t="s">
        <v>140</v>
      </c>
      <c r="D44" s="230" t="s">
        <v>151</v>
      </c>
      <c r="E44" s="231" t="s">
        <v>152</v>
      </c>
      <c r="F44" s="240" t="s">
        <v>153</v>
      </c>
      <c r="G44" s="171">
        <v>1704290</v>
      </c>
      <c r="H44" s="173" t="s">
        <v>189</v>
      </c>
      <c r="I44" s="236" t="s">
        <v>154</v>
      </c>
      <c r="J44" s="237">
        <v>1518553</v>
      </c>
      <c r="K44" s="238" t="s">
        <v>195</v>
      </c>
      <c r="L44" s="412"/>
      <c r="M44" s="413"/>
      <c r="N44" s="413"/>
      <c r="O44" s="60"/>
      <c r="P44" s="127"/>
      <c r="Q44" s="62"/>
    </row>
    <row r="45" spans="1:36" ht="19.5" customHeight="1" x14ac:dyDescent="0.2">
      <c r="A45" s="418"/>
      <c r="B45" s="419"/>
      <c r="C45" s="419"/>
      <c r="D45" s="419"/>
      <c r="E45" s="420"/>
      <c r="F45" s="235" t="s">
        <v>156</v>
      </c>
      <c r="G45" s="171">
        <v>1616275</v>
      </c>
      <c r="H45" s="173" t="s">
        <v>201</v>
      </c>
      <c r="I45" s="236" t="s">
        <v>158</v>
      </c>
      <c r="J45" s="237">
        <v>1642702</v>
      </c>
      <c r="K45" s="238" t="s">
        <v>191</v>
      </c>
      <c r="L45" s="241">
        <v>3</v>
      </c>
      <c r="M45" s="233">
        <v>22708</v>
      </c>
      <c r="N45" s="233">
        <v>2</v>
      </c>
      <c r="O45" s="60"/>
      <c r="P45" s="127"/>
      <c r="Q45" s="62"/>
    </row>
    <row r="46" spans="1:36" s="30" customFormat="1" ht="19.5" customHeight="1" x14ac:dyDescent="0.2">
      <c r="A46" s="229">
        <v>31</v>
      </c>
      <c r="B46" s="230" t="s">
        <v>128</v>
      </c>
      <c r="C46" s="230" t="s">
        <v>129</v>
      </c>
      <c r="D46" s="230" t="s">
        <v>130</v>
      </c>
      <c r="E46" s="231" t="s">
        <v>137</v>
      </c>
      <c r="F46" s="387"/>
      <c r="G46" s="237">
        <v>1572863</v>
      </c>
      <c r="H46" s="238" t="s">
        <v>198</v>
      </c>
      <c r="I46" s="414"/>
      <c r="J46" s="415"/>
      <c r="K46" s="415"/>
      <c r="L46" s="232">
        <v>4</v>
      </c>
      <c r="M46" s="233">
        <v>3870</v>
      </c>
      <c r="N46" s="233">
        <v>1</v>
      </c>
      <c r="O46" s="60"/>
      <c r="P46" s="61"/>
      <c r="Q46" s="62"/>
      <c r="AJ46" s="169"/>
    </row>
    <row r="47" spans="1:36" s="30" customFormat="1" ht="19.5" customHeight="1" x14ac:dyDescent="0.2">
      <c r="A47" s="229">
        <v>32</v>
      </c>
      <c r="B47" s="230" t="s">
        <v>134</v>
      </c>
      <c r="C47" s="230" t="s">
        <v>129</v>
      </c>
      <c r="D47" s="230" t="s">
        <v>130</v>
      </c>
      <c r="E47" s="231" t="s">
        <v>137</v>
      </c>
      <c r="F47" s="387"/>
      <c r="G47" s="171">
        <v>1616275</v>
      </c>
      <c r="H47" s="173" t="s">
        <v>201</v>
      </c>
      <c r="I47" s="414"/>
      <c r="J47" s="415"/>
      <c r="K47" s="415"/>
      <c r="L47" s="232">
        <v>3</v>
      </c>
      <c r="M47" s="233">
        <v>3730</v>
      </c>
      <c r="N47" s="233">
        <v>2</v>
      </c>
      <c r="O47" s="60"/>
      <c r="P47" s="61"/>
      <c r="Q47" s="62"/>
      <c r="AJ47" s="169"/>
    </row>
    <row r="48" spans="1:36" s="30" customFormat="1" ht="19.5" customHeight="1" x14ac:dyDescent="0.2">
      <c r="A48" s="229">
        <v>33</v>
      </c>
      <c r="B48" s="230" t="s">
        <v>128</v>
      </c>
      <c r="C48" s="230" t="s">
        <v>136</v>
      </c>
      <c r="D48" s="230" t="s">
        <v>130</v>
      </c>
      <c r="E48" s="231" t="s">
        <v>131</v>
      </c>
      <c r="F48" s="387"/>
      <c r="G48" s="171">
        <v>1646183</v>
      </c>
      <c r="H48" s="173" t="s">
        <v>188</v>
      </c>
      <c r="I48" s="414"/>
      <c r="J48" s="415"/>
      <c r="K48" s="415"/>
      <c r="L48" s="232">
        <v>1</v>
      </c>
      <c r="M48" s="233">
        <v>3730</v>
      </c>
      <c r="N48" s="233">
        <v>4</v>
      </c>
      <c r="O48" s="60"/>
      <c r="P48" s="61"/>
      <c r="Q48" s="62"/>
      <c r="AJ48" s="169"/>
    </row>
    <row r="49" spans="1:36" s="30" customFormat="1" ht="19.5" customHeight="1" x14ac:dyDescent="0.2">
      <c r="A49" s="229">
        <v>34</v>
      </c>
      <c r="B49" s="230" t="s">
        <v>134</v>
      </c>
      <c r="C49" s="230" t="s">
        <v>136</v>
      </c>
      <c r="D49" s="230" t="s">
        <v>130</v>
      </c>
      <c r="E49" s="231" t="s">
        <v>131</v>
      </c>
      <c r="F49" s="387"/>
      <c r="G49" s="171">
        <v>1808388</v>
      </c>
      <c r="H49" s="173" t="s">
        <v>215</v>
      </c>
      <c r="I49" s="414"/>
      <c r="J49" s="415"/>
      <c r="K49" s="415"/>
      <c r="L49" s="232">
        <v>4</v>
      </c>
      <c r="M49" s="233">
        <v>4697</v>
      </c>
      <c r="N49" s="233">
        <v>1</v>
      </c>
      <c r="O49" s="60"/>
      <c r="P49" s="61"/>
      <c r="Q49" s="62"/>
      <c r="AJ49" s="169"/>
    </row>
    <row r="50" spans="1:36" s="30" customFormat="1" ht="19.5" customHeight="1" x14ac:dyDescent="0.2">
      <c r="A50" s="229">
        <v>35</v>
      </c>
      <c r="B50" s="230" t="s">
        <v>128</v>
      </c>
      <c r="C50" s="230" t="s">
        <v>140</v>
      </c>
      <c r="D50" s="230" t="s">
        <v>130</v>
      </c>
      <c r="E50" s="231" t="s">
        <v>145</v>
      </c>
      <c r="F50" s="387"/>
      <c r="G50" s="171">
        <v>1430479</v>
      </c>
      <c r="H50" s="173" t="s">
        <v>190</v>
      </c>
      <c r="I50" s="414"/>
      <c r="J50" s="415"/>
      <c r="K50" s="415"/>
      <c r="L50" s="232">
        <v>4</v>
      </c>
      <c r="M50" s="233">
        <v>3563</v>
      </c>
      <c r="N50" s="233">
        <v>1</v>
      </c>
      <c r="O50" s="60"/>
      <c r="P50" s="61"/>
      <c r="Q50" s="62"/>
      <c r="AJ50" s="169"/>
    </row>
    <row r="51" spans="1:36" s="30" customFormat="1" ht="19.5" customHeight="1" x14ac:dyDescent="0.2">
      <c r="A51" s="229">
        <v>36</v>
      </c>
      <c r="B51" s="230" t="s">
        <v>134</v>
      </c>
      <c r="C51" s="230" t="s">
        <v>140</v>
      </c>
      <c r="D51" s="230" t="s">
        <v>130</v>
      </c>
      <c r="E51" s="231" t="s">
        <v>145</v>
      </c>
      <c r="F51" s="387"/>
      <c r="G51" s="171">
        <v>1642702</v>
      </c>
      <c r="H51" s="173" t="s">
        <v>191</v>
      </c>
      <c r="I51" s="414"/>
      <c r="J51" s="415"/>
      <c r="K51" s="415"/>
      <c r="L51" s="232">
        <v>4</v>
      </c>
      <c r="M51" s="233">
        <v>3338</v>
      </c>
      <c r="N51" s="233">
        <v>1</v>
      </c>
      <c r="O51" s="60"/>
      <c r="P51" s="61"/>
      <c r="Q51" s="62"/>
      <c r="AJ51" s="169"/>
    </row>
    <row r="52" spans="1:36" s="30" customFormat="1" ht="19.5" customHeight="1" x14ac:dyDescent="0.2">
      <c r="A52" s="229">
        <v>37</v>
      </c>
      <c r="B52" s="230" t="s">
        <v>128</v>
      </c>
      <c r="C52" s="230" t="s">
        <v>144</v>
      </c>
      <c r="D52" s="230" t="s">
        <v>130</v>
      </c>
      <c r="E52" s="231" t="s">
        <v>141</v>
      </c>
      <c r="F52" s="387"/>
      <c r="G52" s="171">
        <v>1722421</v>
      </c>
      <c r="H52" s="173" t="s">
        <v>205</v>
      </c>
      <c r="I52" s="414"/>
      <c r="J52" s="415"/>
      <c r="K52" s="415"/>
      <c r="L52" s="232">
        <v>3</v>
      </c>
      <c r="M52" s="233">
        <v>5215</v>
      </c>
      <c r="N52" s="233">
        <v>2</v>
      </c>
      <c r="O52" s="60"/>
      <c r="P52" s="61"/>
      <c r="Q52" s="6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 s="169"/>
    </row>
    <row r="53" spans="1:36" s="30" customFormat="1" ht="19.5" customHeight="1" x14ac:dyDescent="0.2">
      <c r="A53" s="229">
        <v>38</v>
      </c>
      <c r="B53" s="230" t="s">
        <v>134</v>
      </c>
      <c r="C53" s="230" t="s">
        <v>144</v>
      </c>
      <c r="D53" s="230" t="s">
        <v>130</v>
      </c>
      <c r="E53" s="231" t="s">
        <v>141</v>
      </c>
      <c r="F53" s="387"/>
      <c r="G53" s="171">
        <v>1712659</v>
      </c>
      <c r="H53" s="173" t="s">
        <v>193</v>
      </c>
      <c r="I53" s="414"/>
      <c r="J53" s="415"/>
      <c r="K53" s="415"/>
      <c r="L53" s="232">
        <v>1</v>
      </c>
      <c r="M53" s="233">
        <v>4876</v>
      </c>
      <c r="N53" s="233">
        <v>4</v>
      </c>
      <c r="O53" s="60"/>
      <c r="P53" s="61"/>
      <c r="Q53" s="62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 s="169"/>
    </row>
    <row r="54" spans="1:36" s="30" customFormat="1" ht="19.5" customHeight="1" x14ac:dyDescent="0.2">
      <c r="A54" s="229">
        <v>39</v>
      </c>
      <c r="B54" s="230" t="s">
        <v>128</v>
      </c>
      <c r="C54" s="230" t="s">
        <v>148</v>
      </c>
      <c r="D54" s="230" t="s">
        <v>130</v>
      </c>
      <c r="E54" s="231" t="s">
        <v>137</v>
      </c>
      <c r="F54" s="387"/>
      <c r="G54" s="171">
        <v>1633533</v>
      </c>
      <c r="H54" s="173" t="s">
        <v>194</v>
      </c>
      <c r="I54" s="414"/>
      <c r="J54" s="415"/>
      <c r="K54" s="415"/>
      <c r="L54" s="232">
        <v>2</v>
      </c>
      <c r="M54" s="233">
        <v>3413</v>
      </c>
      <c r="N54" s="233">
        <v>3</v>
      </c>
      <c r="O54" s="60"/>
      <c r="P54" s="61"/>
      <c r="Q54" s="62"/>
      <c r="AJ54" s="169"/>
    </row>
    <row r="55" spans="1:36" s="30" customFormat="1" ht="19.5" customHeight="1" x14ac:dyDescent="0.2">
      <c r="A55" s="229">
        <v>40</v>
      </c>
      <c r="B55" s="230" t="s">
        <v>134</v>
      </c>
      <c r="C55" s="230" t="s">
        <v>148</v>
      </c>
      <c r="D55" s="230" t="s">
        <v>130</v>
      </c>
      <c r="E55" s="231" t="s">
        <v>137</v>
      </c>
      <c r="F55" s="388"/>
      <c r="G55" s="171">
        <v>1518553</v>
      </c>
      <c r="H55" s="173" t="s">
        <v>195</v>
      </c>
      <c r="I55" s="416"/>
      <c r="J55" s="417"/>
      <c r="K55" s="417"/>
      <c r="L55" s="232">
        <v>3</v>
      </c>
      <c r="M55" s="233">
        <v>3421</v>
      </c>
      <c r="N55" s="233">
        <v>2</v>
      </c>
      <c r="O55" s="60"/>
      <c r="P55" s="61"/>
      <c r="Q55" s="62"/>
      <c r="AJ55" s="169"/>
    </row>
    <row r="56" spans="1:36" s="30" customFormat="1" ht="19.5" customHeight="1" x14ac:dyDescent="0.2">
      <c r="A56" s="229">
        <v>41</v>
      </c>
      <c r="B56" s="230" t="s">
        <v>128</v>
      </c>
      <c r="C56" s="230" t="s">
        <v>129</v>
      </c>
      <c r="D56" s="230" t="s">
        <v>151</v>
      </c>
      <c r="E56" s="231" t="s">
        <v>162</v>
      </c>
      <c r="F56" s="242">
        <v>1</v>
      </c>
      <c r="G56" s="171">
        <v>1501312</v>
      </c>
      <c r="H56" s="173" t="s">
        <v>196</v>
      </c>
      <c r="I56" s="243">
        <v>2</v>
      </c>
      <c r="J56" s="237">
        <v>1665155</v>
      </c>
      <c r="K56" s="238" t="s">
        <v>197</v>
      </c>
      <c r="L56" s="412"/>
      <c r="M56" s="413"/>
      <c r="N56" s="413"/>
      <c r="O56" s="60"/>
      <c r="P56" s="61"/>
      <c r="Q56" s="62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 s="169"/>
    </row>
    <row r="57" spans="1:36" s="30" customFormat="1" ht="19.5" customHeight="1" x14ac:dyDescent="0.2">
      <c r="A57" s="418"/>
      <c r="B57" s="419"/>
      <c r="C57" s="419"/>
      <c r="D57" s="419"/>
      <c r="E57" s="420"/>
      <c r="F57" s="242">
        <v>3</v>
      </c>
      <c r="G57" s="171">
        <v>1572863</v>
      </c>
      <c r="H57" s="173" t="s">
        <v>198</v>
      </c>
      <c r="I57" s="243">
        <v>4</v>
      </c>
      <c r="J57" s="237">
        <v>1762690</v>
      </c>
      <c r="K57" s="238" t="s">
        <v>199</v>
      </c>
      <c r="L57" s="241">
        <v>4</v>
      </c>
      <c r="M57" s="233">
        <v>23164</v>
      </c>
      <c r="N57" s="233">
        <v>1</v>
      </c>
      <c r="O57" s="60"/>
      <c r="P57" s="61"/>
      <c r="Q57" s="62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 s="169"/>
    </row>
    <row r="58" spans="1:36" s="30" customFormat="1" ht="19.5" customHeight="1" x14ac:dyDescent="0.2">
      <c r="A58" s="229">
        <v>42</v>
      </c>
      <c r="B58" s="230" t="s">
        <v>134</v>
      </c>
      <c r="C58" s="230" t="s">
        <v>129</v>
      </c>
      <c r="D58" s="230" t="s">
        <v>151</v>
      </c>
      <c r="E58" s="231" t="s">
        <v>162</v>
      </c>
      <c r="F58" s="240">
        <v>1</v>
      </c>
      <c r="G58" s="171"/>
      <c r="H58" s="173"/>
      <c r="I58" s="244">
        <v>2</v>
      </c>
      <c r="J58" s="237"/>
      <c r="K58" s="238"/>
      <c r="L58" s="412"/>
      <c r="M58" s="413"/>
      <c r="N58" s="413"/>
      <c r="O58" s="60"/>
      <c r="P58" s="61"/>
      <c r="Q58" s="62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 s="169"/>
    </row>
    <row r="59" spans="1:36" s="30" customFormat="1" ht="19.5" customHeight="1" x14ac:dyDescent="0.2">
      <c r="A59" s="418"/>
      <c r="B59" s="419"/>
      <c r="C59" s="419"/>
      <c r="D59" s="419"/>
      <c r="E59" s="420"/>
      <c r="F59" s="245">
        <v>3</v>
      </c>
      <c r="G59" s="171"/>
      <c r="H59" s="173"/>
      <c r="I59" s="246">
        <v>4</v>
      </c>
      <c r="J59" s="237"/>
      <c r="K59" s="238"/>
      <c r="L59" s="241" t="s">
        <v>29</v>
      </c>
      <c r="M59" s="233" t="s">
        <v>29</v>
      </c>
      <c r="N59" s="233">
        <v>0</v>
      </c>
      <c r="O59" s="60"/>
      <c r="P59" s="61"/>
      <c r="Q59" s="62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 s="169"/>
    </row>
    <row r="60" spans="1:36" s="30" customFormat="1" ht="19.5" customHeight="1" x14ac:dyDescent="0.2">
      <c r="A60" s="229">
        <v>43</v>
      </c>
      <c r="B60" s="230" t="s">
        <v>128</v>
      </c>
      <c r="C60" s="230" t="s">
        <v>136</v>
      </c>
      <c r="D60" s="230" t="s">
        <v>151</v>
      </c>
      <c r="E60" s="231" t="s">
        <v>152</v>
      </c>
      <c r="F60" s="235" t="s">
        <v>153</v>
      </c>
      <c r="G60" s="171">
        <v>1646183</v>
      </c>
      <c r="H60" s="173" t="s">
        <v>188</v>
      </c>
      <c r="I60" s="236" t="s">
        <v>154</v>
      </c>
      <c r="J60" s="237">
        <v>1665155</v>
      </c>
      <c r="K60" s="238" t="s">
        <v>197</v>
      </c>
      <c r="L60" s="412"/>
      <c r="M60" s="413"/>
      <c r="N60" s="413"/>
      <c r="O60" s="60"/>
      <c r="P60" s="61"/>
      <c r="Q60" s="62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 s="169"/>
    </row>
    <row r="61" spans="1:36" s="30" customFormat="1" ht="19.5" customHeight="1" x14ac:dyDescent="0.2">
      <c r="A61" s="418"/>
      <c r="B61" s="419"/>
      <c r="C61" s="419"/>
      <c r="D61" s="419"/>
      <c r="E61" s="420"/>
      <c r="F61" s="235" t="s">
        <v>156</v>
      </c>
      <c r="G61" s="171">
        <v>1738738</v>
      </c>
      <c r="H61" s="173" t="s">
        <v>203</v>
      </c>
      <c r="I61" s="236" t="s">
        <v>158</v>
      </c>
      <c r="J61" s="237">
        <v>1762690</v>
      </c>
      <c r="K61" s="238" t="s">
        <v>199</v>
      </c>
      <c r="L61" s="241">
        <v>3</v>
      </c>
      <c r="M61" s="233">
        <v>24935</v>
      </c>
      <c r="N61" s="233">
        <v>2</v>
      </c>
      <c r="O61" s="60"/>
      <c r="P61" s="61"/>
      <c r="Q61" s="62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 s="169"/>
    </row>
    <row r="62" spans="1:36" s="30" customFormat="1" ht="19.5" customHeight="1" x14ac:dyDescent="0.2">
      <c r="A62" s="229">
        <v>44</v>
      </c>
      <c r="B62" s="230" t="s">
        <v>134</v>
      </c>
      <c r="C62" s="230" t="s">
        <v>136</v>
      </c>
      <c r="D62" s="230" t="s">
        <v>151</v>
      </c>
      <c r="E62" s="231" t="s">
        <v>152</v>
      </c>
      <c r="F62" s="240" t="s">
        <v>153</v>
      </c>
      <c r="G62" s="171">
        <v>1704290</v>
      </c>
      <c r="H62" s="173" t="s">
        <v>189</v>
      </c>
      <c r="I62" s="236" t="s">
        <v>154</v>
      </c>
      <c r="J62" s="237">
        <v>1667081</v>
      </c>
      <c r="K62" s="238" t="s">
        <v>200</v>
      </c>
      <c r="L62" s="412"/>
      <c r="M62" s="413"/>
      <c r="N62" s="413"/>
      <c r="O62" s="60"/>
      <c r="P62" s="61"/>
      <c r="Q62" s="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 s="169"/>
    </row>
    <row r="63" spans="1:36" s="30" customFormat="1" ht="19.5" customHeight="1" x14ac:dyDescent="0.2">
      <c r="A63" s="418"/>
      <c r="B63" s="419"/>
      <c r="C63" s="419"/>
      <c r="D63" s="419"/>
      <c r="E63" s="420"/>
      <c r="F63" s="235" t="s">
        <v>156</v>
      </c>
      <c r="G63" s="171">
        <v>1808389</v>
      </c>
      <c r="H63" s="173" t="s">
        <v>204</v>
      </c>
      <c r="I63" s="236" t="s">
        <v>158</v>
      </c>
      <c r="J63" s="237">
        <v>1713792</v>
      </c>
      <c r="K63" s="238" t="s">
        <v>202</v>
      </c>
      <c r="L63" s="241" t="s">
        <v>31</v>
      </c>
      <c r="M63" s="233" t="s">
        <v>31</v>
      </c>
      <c r="N63" s="233">
        <v>0</v>
      </c>
      <c r="O63" s="60" t="s">
        <v>180</v>
      </c>
      <c r="P63" s="61"/>
      <c r="Q63" s="62" t="s">
        <v>507</v>
      </c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 s="169"/>
    </row>
    <row r="64" spans="1:36" s="30" customFormat="1" ht="19.5" customHeight="1" x14ac:dyDescent="0.2">
      <c r="A64" s="229">
        <v>45</v>
      </c>
      <c r="B64" s="230" t="s">
        <v>128</v>
      </c>
      <c r="C64" s="230" t="s">
        <v>148</v>
      </c>
      <c r="D64" s="230" t="s">
        <v>130</v>
      </c>
      <c r="E64" s="231" t="s">
        <v>145</v>
      </c>
      <c r="F64" s="387"/>
      <c r="G64" s="171">
        <v>1633533</v>
      </c>
      <c r="H64" s="173" t="s">
        <v>194</v>
      </c>
      <c r="I64" s="414"/>
      <c r="J64" s="415"/>
      <c r="K64" s="415"/>
      <c r="L64" s="232">
        <v>1</v>
      </c>
      <c r="M64" s="233">
        <v>2964</v>
      </c>
      <c r="N64" s="233">
        <v>4</v>
      </c>
      <c r="O64" s="60"/>
      <c r="P64" s="61"/>
      <c r="Q64" s="62"/>
      <c r="AJ64" s="169"/>
    </row>
    <row r="65" spans="1:36" s="30" customFormat="1" ht="19.5" customHeight="1" x14ac:dyDescent="0.2">
      <c r="A65" s="229">
        <v>46</v>
      </c>
      <c r="B65" s="230" t="s">
        <v>134</v>
      </c>
      <c r="C65" s="230" t="s">
        <v>148</v>
      </c>
      <c r="D65" s="230" t="s">
        <v>130</v>
      </c>
      <c r="E65" s="231" t="s">
        <v>145</v>
      </c>
      <c r="F65" s="387"/>
      <c r="G65" s="171">
        <v>1518553</v>
      </c>
      <c r="H65" s="173" t="s">
        <v>195</v>
      </c>
      <c r="I65" s="414"/>
      <c r="J65" s="415"/>
      <c r="K65" s="415"/>
      <c r="L65" s="232">
        <v>3</v>
      </c>
      <c r="M65" s="233">
        <v>2928</v>
      </c>
      <c r="N65" s="233">
        <v>2</v>
      </c>
      <c r="O65" s="60"/>
      <c r="P65" s="61"/>
      <c r="Q65" s="62"/>
      <c r="AJ65" s="169"/>
    </row>
    <row r="66" spans="1:36" s="30" customFormat="1" ht="19.5" customHeight="1" x14ac:dyDescent="0.2">
      <c r="A66" s="229">
        <v>47</v>
      </c>
      <c r="B66" s="230" t="s">
        <v>128</v>
      </c>
      <c r="C66" s="230" t="s">
        <v>144</v>
      </c>
      <c r="D66" s="230" t="s">
        <v>130</v>
      </c>
      <c r="E66" s="231" t="s">
        <v>137</v>
      </c>
      <c r="F66" s="387"/>
      <c r="G66" s="171">
        <v>1722421</v>
      </c>
      <c r="H66" s="173" t="s">
        <v>205</v>
      </c>
      <c r="I66" s="414"/>
      <c r="J66" s="415"/>
      <c r="K66" s="415"/>
      <c r="L66" s="232">
        <v>3</v>
      </c>
      <c r="M66" s="233">
        <v>4905</v>
      </c>
      <c r="N66" s="233">
        <v>2</v>
      </c>
      <c r="O66" s="60"/>
      <c r="P66" s="61"/>
      <c r="Q66" s="62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 s="169"/>
    </row>
    <row r="67" spans="1:36" s="30" customFormat="1" ht="19.5" customHeight="1" x14ac:dyDescent="0.2">
      <c r="A67" s="229">
        <v>48</v>
      </c>
      <c r="B67" s="230" t="s">
        <v>134</v>
      </c>
      <c r="C67" s="230" t="s">
        <v>144</v>
      </c>
      <c r="D67" s="230" t="s">
        <v>130</v>
      </c>
      <c r="E67" s="231" t="s">
        <v>137</v>
      </c>
      <c r="F67" s="387"/>
      <c r="G67" s="171">
        <v>1712659</v>
      </c>
      <c r="H67" s="173" t="s">
        <v>193</v>
      </c>
      <c r="I67" s="414"/>
      <c r="J67" s="415"/>
      <c r="K67" s="415"/>
      <c r="L67" s="232">
        <v>2</v>
      </c>
      <c r="M67" s="233">
        <v>5630</v>
      </c>
      <c r="N67" s="233">
        <v>3</v>
      </c>
      <c r="O67" s="60"/>
      <c r="P67" s="61"/>
      <c r="Q67" s="62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 s="169"/>
    </row>
    <row r="68" spans="1:36" s="30" customFormat="1" ht="19.5" customHeight="1" x14ac:dyDescent="0.2">
      <c r="A68" s="229">
        <v>49</v>
      </c>
      <c r="B68" s="230" t="s">
        <v>128</v>
      </c>
      <c r="C68" s="230" t="s">
        <v>140</v>
      </c>
      <c r="D68" s="230" t="s">
        <v>130</v>
      </c>
      <c r="E68" s="231" t="s">
        <v>131</v>
      </c>
      <c r="F68" s="387"/>
      <c r="G68" s="171">
        <v>1428272</v>
      </c>
      <c r="H68" s="173" t="s">
        <v>186</v>
      </c>
      <c r="I68" s="414"/>
      <c r="J68" s="415"/>
      <c r="K68" s="415"/>
      <c r="L68" s="232">
        <v>1</v>
      </c>
      <c r="M68" s="233">
        <v>3457</v>
      </c>
      <c r="N68" s="233">
        <v>4</v>
      </c>
      <c r="O68" s="60"/>
      <c r="P68" s="61"/>
      <c r="Q68" s="62"/>
      <c r="AJ68" s="169"/>
    </row>
    <row r="69" spans="1:36" s="30" customFormat="1" ht="19.5" customHeight="1" x14ac:dyDescent="0.2">
      <c r="A69" s="229">
        <v>50</v>
      </c>
      <c r="B69" s="230" t="s">
        <v>134</v>
      </c>
      <c r="C69" s="230" t="s">
        <v>140</v>
      </c>
      <c r="D69" s="230" t="s">
        <v>130</v>
      </c>
      <c r="E69" s="231" t="s">
        <v>131</v>
      </c>
      <c r="F69" s="387"/>
      <c r="G69" s="171">
        <v>1642702</v>
      </c>
      <c r="H69" s="173" t="s">
        <v>191</v>
      </c>
      <c r="I69" s="414"/>
      <c r="J69" s="415"/>
      <c r="K69" s="415"/>
      <c r="L69" s="232">
        <v>4</v>
      </c>
      <c r="M69" s="233">
        <v>4290</v>
      </c>
      <c r="N69" s="233">
        <v>1</v>
      </c>
      <c r="O69" s="60"/>
      <c r="P69" s="61"/>
      <c r="Q69" s="62"/>
      <c r="AJ69" s="169"/>
    </row>
    <row r="70" spans="1:36" s="30" customFormat="1" ht="19.5" customHeight="1" x14ac:dyDescent="0.2">
      <c r="A70" s="229">
        <v>51</v>
      </c>
      <c r="B70" s="230" t="s">
        <v>128</v>
      </c>
      <c r="C70" s="230" t="s">
        <v>136</v>
      </c>
      <c r="D70" s="230" t="s">
        <v>130</v>
      </c>
      <c r="E70" s="231" t="s">
        <v>141</v>
      </c>
      <c r="F70" s="387"/>
      <c r="G70" s="171">
        <v>1665155</v>
      </c>
      <c r="H70" s="173" t="s">
        <v>197</v>
      </c>
      <c r="I70" s="414"/>
      <c r="J70" s="415"/>
      <c r="K70" s="415"/>
      <c r="L70" s="232">
        <v>2</v>
      </c>
      <c r="M70" s="233">
        <v>4636</v>
      </c>
      <c r="N70" s="233">
        <v>3</v>
      </c>
      <c r="O70" s="60"/>
      <c r="P70" s="61"/>
      <c r="Q70" s="62"/>
      <c r="AJ70" s="169"/>
    </row>
    <row r="71" spans="1:36" s="30" customFormat="1" ht="19.5" customHeight="1" x14ac:dyDescent="0.2">
      <c r="A71" s="229">
        <v>52</v>
      </c>
      <c r="B71" s="230" t="s">
        <v>134</v>
      </c>
      <c r="C71" s="230" t="s">
        <v>136</v>
      </c>
      <c r="D71" s="230" t="s">
        <v>130</v>
      </c>
      <c r="E71" s="231" t="s">
        <v>141</v>
      </c>
      <c r="F71" s="387"/>
      <c r="G71" s="171">
        <v>1667081</v>
      </c>
      <c r="H71" s="173" t="s">
        <v>200</v>
      </c>
      <c r="I71" s="414"/>
      <c r="J71" s="415"/>
      <c r="K71" s="415"/>
      <c r="L71" s="232">
        <v>3</v>
      </c>
      <c r="M71" s="233">
        <v>4828</v>
      </c>
      <c r="N71" s="233">
        <v>2</v>
      </c>
      <c r="O71" s="60"/>
      <c r="P71" s="61"/>
      <c r="Q71" s="62"/>
      <c r="AJ71" s="169"/>
    </row>
    <row r="72" spans="1:36" s="30" customFormat="1" ht="19.5" customHeight="1" x14ac:dyDescent="0.2">
      <c r="A72" s="229">
        <v>53</v>
      </c>
      <c r="B72" s="230" t="s">
        <v>128</v>
      </c>
      <c r="C72" s="230" t="s">
        <v>129</v>
      </c>
      <c r="D72" s="230" t="s">
        <v>130</v>
      </c>
      <c r="E72" s="231" t="s">
        <v>145</v>
      </c>
      <c r="F72" s="387"/>
      <c r="G72" s="171">
        <v>1487497</v>
      </c>
      <c r="H72" s="173" t="s">
        <v>209</v>
      </c>
      <c r="I72" s="414"/>
      <c r="J72" s="415"/>
      <c r="K72" s="415"/>
      <c r="L72" s="232" t="s">
        <v>31</v>
      </c>
      <c r="M72" s="233" t="s">
        <v>31</v>
      </c>
      <c r="N72" s="233">
        <v>0</v>
      </c>
      <c r="O72" s="60">
        <v>4.4000000000000004</v>
      </c>
      <c r="P72" s="61"/>
      <c r="Q72" s="62" t="s">
        <v>509</v>
      </c>
      <c r="AJ72" s="169">
        <v>34.17</v>
      </c>
    </row>
    <row r="73" spans="1:36" s="30" customFormat="1" ht="19.5" customHeight="1" x14ac:dyDescent="0.2">
      <c r="A73" s="229">
        <v>54</v>
      </c>
      <c r="B73" s="230" t="s">
        <v>134</v>
      </c>
      <c r="C73" s="230" t="s">
        <v>129</v>
      </c>
      <c r="D73" s="230" t="s">
        <v>130</v>
      </c>
      <c r="E73" s="231" t="s">
        <v>145</v>
      </c>
      <c r="F73" s="388"/>
      <c r="G73" s="237">
        <v>1808385</v>
      </c>
      <c r="H73" s="238" t="s">
        <v>207</v>
      </c>
      <c r="I73" s="416"/>
      <c r="J73" s="417"/>
      <c r="K73" s="417"/>
      <c r="L73" s="232">
        <v>3</v>
      </c>
      <c r="M73" s="233">
        <v>3265</v>
      </c>
      <c r="N73" s="233">
        <v>2</v>
      </c>
      <c r="O73" s="60"/>
      <c r="P73" s="61"/>
      <c r="Q73" s="62"/>
      <c r="AJ73" s="169"/>
    </row>
    <row r="74" spans="1:36" s="30" customFormat="1" ht="19.5" customHeight="1" x14ac:dyDescent="0.2">
      <c r="A74" s="229">
        <v>55</v>
      </c>
      <c r="B74" s="230" t="s">
        <v>128</v>
      </c>
      <c r="C74" s="230" t="s">
        <v>148</v>
      </c>
      <c r="D74" s="230" t="s">
        <v>151</v>
      </c>
      <c r="E74" s="231" t="s">
        <v>162</v>
      </c>
      <c r="F74" s="242">
        <v>1</v>
      </c>
      <c r="G74" s="171">
        <v>1572863</v>
      </c>
      <c r="H74" s="173" t="s">
        <v>208</v>
      </c>
      <c r="I74" s="243">
        <v>2</v>
      </c>
      <c r="J74" s="237">
        <v>1487497</v>
      </c>
      <c r="K74" s="238" t="s">
        <v>209</v>
      </c>
      <c r="L74" s="412"/>
      <c r="M74" s="413"/>
      <c r="N74" s="413"/>
      <c r="O74" s="60"/>
      <c r="P74" s="61"/>
      <c r="Q74" s="62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J74" s="169"/>
    </row>
    <row r="75" spans="1:36" s="30" customFormat="1" ht="19.5" customHeight="1" x14ac:dyDescent="0.2">
      <c r="A75" s="418"/>
      <c r="B75" s="419"/>
      <c r="C75" s="419"/>
      <c r="D75" s="419"/>
      <c r="E75" s="420"/>
      <c r="F75" s="242">
        <v>3</v>
      </c>
      <c r="G75" s="171">
        <v>1633533</v>
      </c>
      <c r="H75" s="173" t="s">
        <v>194</v>
      </c>
      <c r="I75" s="243">
        <v>4</v>
      </c>
      <c r="J75" s="237">
        <v>1501312</v>
      </c>
      <c r="K75" s="238" t="s">
        <v>196</v>
      </c>
      <c r="L75" s="241">
        <v>3</v>
      </c>
      <c r="M75" s="233">
        <v>21890</v>
      </c>
      <c r="N75" s="233">
        <v>2</v>
      </c>
      <c r="O75" s="60"/>
      <c r="P75" s="61"/>
      <c r="Q75" s="62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J75" s="169"/>
    </row>
    <row r="76" spans="1:36" s="30" customFormat="1" ht="19.5" customHeight="1" x14ac:dyDescent="0.2">
      <c r="A76" s="229">
        <v>56</v>
      </c>
      <c r="B76" s="230" t="s">
        <v>134</v>
      </c>
      <c r="C76" s="230" t="s">
        <v>148</v>
      </c>
      <c r="D76" s="230" t="s">
        <v>151</v>
      </c>
      <c r="E76" s="231" t="s">
        <v>162</v>
      </c>
      <c r="F76" s="240">
        <v>1</v>
      </c>
      <c r="G76" s="171">
        <v>1518553</v>
      </c>
      <c r="H76" s="173" t="s">
        <v>195</v>
      </c>
      <c r="I76" s="244">
        <v>2</v>
      </c>
      <c r="J76" s="237">
        <v>1808388</v>
      </c>
      <c r="K76" s="238" t="s">
        <v>215</v>
      </c>
      <c r="L76" s="412"/>
      <c r="M76" s="413"/>
      <c r="N76" s="413"/>
      <c r="O76" s="60"/>
      <c r="P76" s="61"/>
      <c r="Q76" s="62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J76" s="169"/>
    </row>
    <row r="77" spans="1:36" s="30" customFormat="1" ht="19.5" customHeight="1" x14ac:dyDescent="0.2">
      <c r="A77" s="418"/>
      <c r="B77" s="419"/>
      <c r="C77" s="419"/>
      <c r="D77" s="419"/>
      <c r="E77" s="420"/>
      <c r="F77" s="245">
        <v>3</v>
      </c>
      <c r="G77" s="171">
        <v>1616275</v>
      </c>
      <c r="H77" s="173" t="s">
        <v>201</v>
      </c>
      <c r="I77" s="246">
        <v>4</v>
      </c>
      <c r="J77" s="237">
        <v>1808385</v>
      </c>
      <c r="K77" s="238" t="s">
        <v>207</v>
      </c>
      <c r="L77" s="241">
        <v>3</v>
      </c>
      <c r="M77" s="233">
        <v>21076</v>
      </c>
      <c r="N77" s="233">
        <v>2</v>
      </c>
      <c r="O77" s="60"/>
      <c r="P77" s="61"/>
      <c r="Q77" s="62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J77" s="169"/>
    </row>
    <row r="78" spans="1:36" s="30" customFormat="1" ht="19.5" customHeight="1" x14ac:dyDescent="0.2">
      <c r="A78" s="229">
        <v>57</v>
      </c>
      <c r="B78" s="230" t="s">
        <v>128</v>
      </c>
      <c r="C78" s="230" t="s">
        <v>144</v>
      </c>
      <c r="D78" s="230" t="s">
        <v>175</v>
      </c>
      <c r="E78" s="231" t="s">
        <v>152</v>
      </c>
      <c r="F78" s="235" t="s">
        <v>153</v>
      </c>
      <c r="G78" s="171">
        <v>1714490</v>
      </c>
      <c r="H78" s="173" t="s">
        <v>210</v>
      </c>
      <c r="I78" s="236" t="s">
        <v>154</v>
      </c>
      <c r="J78" s="237">
        <v>1813382</v>
      </c>
      <c r="K78" s="238" t="s">
        <v>192</v>
      </c>
      <c r="L78" s="412"/>
      <c r="M78" s="413"/>
      <c r="N78" s="413"/>
      <c r="O78" s="60"/>
      <c r="P78" s="61"/>
      <c r="Q78" s="62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J78" s="169"/>
    </row>
    <row r="79" spans="1:36" s="30" customFormat="1" ht="19.5" customHeight="1" x14ac:dyDescent="0.2">
      <c r="A79" s="418"/>
      <c r="B79" s="419"/>
      <c r="C79" s="419"/>
      <c r="D79" s="419"/>
      <c r="E79" s="420"/>
      <c r="F79" s="235" t="s">
        <v>156</v>
      </c>
      <c r="G79" s="171">
        <v>1722421</v>
      </c>
      <c r="H79" s="173" t="s">
        <v>205</v>
      </c>
      <c r="I79" s="236" t="s">
        <v>158</v>
      </c>
      <c r="J79" s="237">
        <v>1735404</v>
      </c>
      <c r="K79" s="238" t="s">
        <v>211</v>
      </c>
      <c r="L79" s="241">
        <v>2</v>
      </c>
      <c r="M79" s="233">
        <v>13511</v>
      </c>
      <c r="N79" s="233">
        <v>3</v>
      </c>
      <c r="O79" s="60"/>
      <c r="P79" s="61"/>
      <c r="Q79" s="62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J79" s="169"/>
    </row>
    <row r="80" spans="1:36" s="30" customFormat="1" ht="19.5" customHeight="1" x14ac:dyDescent="0.2">
      <c r="A80" s="229">
        <v>58</v>
      </c>
      <c r="B80" s="230" t="s">
        <v>134</v>
      </c>
      <c r="C80" s="230" t="s">
        <v>144</v>
      </c>
      <c r="D80" s="230" t="s">
        <v>175</v>
      </c>
      <c r="E80" s="231" t="s">
        <v>152</v>
      </c>
      <c r="F80" s="240" t="s">
        <v>153</v>
      </c>
      <c r="G80" s="171">
        <v>1729880</v>
      </c>
      <c r="H80" s="173" t="s">
        <v>212</v>
      </c>
      <c r="I80" s="236" t="s">
        <v>154</v>
      </c>
      <c r="J80" s="237">
        <v>1853354</v>
      </c>
      <c r="K80" s="238" t="s">
        <v>213</v>
      </c>
      <c r="L80" s="412"/>
      <c r="M80" s="413"/>
      <c r="N80" s="413"/>
      <c r="O80" s="60"/>
      <c r="P80" s="61"/>
      <c r="Q80" s="62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J80" s="169"/>
    </row>
    <row r="81" spans="1:36" s="30" customFormat="1" ht="19.5" customHeight="1" x14ac:dyDescent="0.2">
      <c r="A81" s="418"/>
      <c r="B81" s="419"/>
      <c r="C81" s="419"/>
      <c r="D81" s="419"/>
      <c r="E81" s="420"/>
      <c r="F81" s="235" t="s">
        <v>156</v>
      </c>
      <c r="G81" s="171">
        <v>1712659</v>
      </c>
      <c r="H81" s="173" t="s">
        <v>193</v>
      </c>
      <c r="I81" s="236" t="s">
        <v>158</v>
      </c>
      <c r="J81" s="237">
        <v>1711582</v>
      </c>
      <c r="K81" s="238" t="s">
        <v>214</v>
      </c>
      <c r="L81" s="241">
        <v>3</v>
      </c>
      <c r="M81" s="233">
        <v>13999</v>
      </c>
      <c r="N81" s="233">
        <v>2</v>
      </c>
      <c r="O81" s="60"/>
      <c r="P81" s="61"/>
      <c r="Q81" s="62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J81" s="169"/>
    </row>
    <row r="82" spans="1:36" s="30" customFormat="1" ht="19.5" customHeight="1" x14ac:dyDescent="0.2">
      <c r="A82" s="229">
        <v>59</v>
      </c>
      <c r="B82" s="230" t="s">
        <v>128</v>
      </c>
      <c r="C82" s="230" t="s">
        <v>140</v>
      </c>
      <c r="D82" s="230" t="s">
        <v>151</v>
      </c>
      <c r="E82" s="231" t="s">
        <v>162</v>
      </c>
      <c r="F82" s="242">
        <v>1</v>
      </c>
      <c r="G82" s="171">
        <v>1572863</v>
      </c>
      <c r="H82" s="173" t="s">
        <v>208</v>
      </c>
      <c r="I82" s="243">
        <v>2</v>
      </c>
      <c r="J82" s="237">
        <v>1501312</v>
      </c>
      <c r="K82" s="238" t="s">
        <v>196</v>
      </c>
      <c r="L82" s="412"/>
      <c r="M82" s="413"/>
      <c r="N82" s="413"/>
      <c r="O82" s="60"/>
      <c r="P82" s="61"/>
      <c r="Q82" s="6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J82" s="169"/>
    </row>
    <row r="83" spans="1:36" s="30" customFormat="1" ht="19.5" customHeight="1" x14ac:dyDescent="0.2">
      <c r="A83" s="418"/>
      <c r="B83" s="419"/>
      <c r="C83" s="419"/>
      <c r="D83" s="419"/>
      <c r="E83" s="420"/>
      <c r="F83" s="242">
        <v>3</v>
      </c>
      <c r="G83" s="171">
        <v>1430479</v>
      </c>
      <c r="H83" s="173" t="s">
        <v>190</v>
      </c>
      <c r="I83" s="243">
        <v>4</v>
      </c>
      <c r="J83" s="171">
        <v>1428272</v>
      </c>
      <c r="K83" s="173" t="s">
        <v>186</v>
      </c>
      <c r="L83" s="241">
        <v>4</v>
      </c>
      <c r="M83" s="233">
        <v>22327</v>
      </c>
      <c r="N83" s="233">
        <v>1</v>
      </c>
      <c r="O83" s="60"/>
      <c r="P83" s="61"/>
      <c r="Q83" s="62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J83" s="169"/>
    </row>
    <row r="84" spans="1:36" s="30" customFormat="1" ht="19.5" customHeight="1" x14ac:dyDescent="0.2">
      <c r="A84" s="229">
        <v>60</v>
      </c>
      <c r="B84" s="230" t="s">
        <v>134</v>
      </c>
      <c r="C84" s="230" t="s">
        <v>140</v>
      </c>
      <c r="D84" s="230" t="s">
        <v>151</v>
      </c>
      <c r="E84" s="231" t="s">
        <v>162</v>
      </c>
      <c r="F84" s="240">
        <v>1</v>
      </c>
      <c r="G84" s="171">
        <v>1713792</v>
      </c>
      <c r="H84" s="173" t="s">
        <v>202</v>
      </c>
      <c r="I84" s="244">
        <v>2</v>
      </c>
      <c r="J84" s="237">
        <v>1667081</v>
      </c>
      <c r="K84" s="238" t="s">
        <v>200</v>
      </c>
      <c r="L84" s="412"/>
      <c r="M84" s="413"/>
      <c r="N84" s="413"/>
      <c r="O84" s="60"/>
      <c r="P84" s="61"/>
      <c r="Q84" s="62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J84" s="169"/>
    </row>
    <row r="85" spans="1:36" s="30" customFormat="1" ht="19.5" customHeight="1" x14ac:dyDescent="0.2">
      <c r="A85" s="418"/>
      <c r="B85" s="419"/>
      <c r="C85" s="419"/>
      <c r="D85" s="419"/>
      <c r="E85" s="420"/>
      <c r="F85" s="245">
        <v>3</v>
      </c>
      <c r="G85" s="171">
        <v>1704290</v>
      </c>
      <c r="H85" s="173" t="s">
        <v>189</v>
      </c>
      <c r="I85" s="246">
        <v>4</v>
      </c>
      <c r="J85" s="237">
        <v>1642702</v>
      </c>
      <c r="K85" s="238" t="s">
        <v>191</v>
      </c>
      <c r="L85" s="241">
        <v>3</v>
      </c>
      <c r="M85" s="233">
        <v>23343</v>
      </c>
      <c r="N85" s="233">
        <v>2</v>
      </c>
      <c r="O85" s="60"/>
      <c r="P85" s="61"/>
      <c r="Q85" s="62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J85" s="169"/>
    </row>
    <row r="86" spans="1:36" s="30" customFormat="1" ht="19.5" customHeight="1" x14ac:dyDescent="0.2">
      <c r="A86" s="229">
        <v>61</v>
      </c>
      <c r="B86" s="421" t="s">
        <v>182</v>
      </c>
      <c r="C86" s="422"/>
      <c r="D86" s="230"/>
      <c r="E86" s="231" t="s">
        <v>183</v>
      </c>
      <c r="F86" s="247">
        <v>1</v>
      </c>
      <c r="G86" s="171">
        <v>1813382</v>
      </c>
      <c r="H86" s="173" t="s">
        <v>192</v>
      </c>
      <c r="I86" s="244">
        <v>2</v>
      </c>
      <c r="J86" s="237">
        <v>1712659</v>
      </c>
      <c r="K86" s="238" t="s">
        <v>193</v>
      </c>
      <c r="L86" s="423"/>
      <c r="M86" s="424"/>
      <c r="N86" s="424"/>
      <c r="O86" s="60"/>
      <c r="P86" s="61"/>
      <c r="Q86" s="62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J86" s="169"/>
    </row>
    <row r="87" spans="1:36" s="30" customFormat="1" ht="19.5" customHeight="1" x14ac:dyDescent="0.2">
      <c r="A87" s="425" t="s">
        <v>184</v>
      </c>
      <c r="B87" s="426"/>
      <c r="C87" s="426"/>
      <c r="D87" s="426"/>
      <c r="E87" s="427"/>
      <c r="F87" s="247">
        <v>3</v>
      </c>
      <c r="G87" s="171">
        <v>1646183</v>
      </c>
      <c r="H87" s="173" t="s">
        <v>188</v>
      </c>
      <c r="I87" s="246">
        <v>4</v>
      </c>
      <c r="J87" s="237">
        <v>1808389</v>
      </c>
      <c r="K87" s="238" t="s">
        <v>204</v>
      </c>
      <c r="L87" s="391"/>
      <c r="M87" s="392"/>
      <c r="N87" s="392"/>
      <c r="O87" s="60"/>
      <c r="P87" s="61"/>
      <c r="Q87" s="62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J87" s="169"/>
    </row>
    <row r="88" spans="1:36" s="30" customFormat="1" ht="19.5" customHeight="1" x14ac:dyDescent="0.2">
      <c r="A88" s="401"/>
      <c r="B88" s="402"/>
      <c r="C88" s="402"/>
      <c r="D88" s="402"/>
      <c r="E88" s="403"/>
      <c r="F88" s="247">
        <v>5</v>
      </c>
      <c r="G88" s="171">
        <v>1633533</v>
      </c>
      <c r="H88" s="173" t="s">
        <v>194</v>
      </c>
      <c r="I88" s="244">
        <v>6</v>
      </c>
      <c r="J88" s="237">
        <v>1518553</v>
      </c>
      <c r="K88" s="238" t="s">
        <v>195</v>
      </c>
      <c r="L88" s="391"/>
      <c r="M88" s="392"/>
      <c r="N88" s="392"/>
      <c r="O88" s="60"/>
      <c r="P88" s="61"/>
      <c r="Q88" s="62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J88" s="169"/>
    </row>
    <row r="89" spans="1:36" s="30" customFormat="1" ht="19.5" customHeight="1" x14ac:dyDescent="0.2">
      <c r="A89" s="401"/>
      <c r="B89" s="402"/>
      <c r="C89" s="402"/>
      <c r="D89" s="402"/>
      <c r="E89" s="403"/>
      <c r="F89" s="247">
        <v>7</v>
      </c>
      <c r="G89" s="171">
        <v>1430479</v>
      </c>
      <c r="H89" s="173" t="s">
        <v>190</v>
      </c>
      <c r="I89" s="246">
        <v>8</v>
      </c>
      <c r="J89" s="237">
        <v>1642702</v>
      </c>
      <c r="K89" s="238" t="s">
        <v>191</v>
      </c>
      <c r="L89" s="393"/>
      <c r="M89" s="394"/>
      <c r="N89" s="394"/>
      <c r="O89" s="60"/>
      <c r="P89" s="61"/>
      <c r="Q89" s="62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J89" s="169"/>
    </row>
    <row r="90" spans="1:36" s="30" customFormat="1" ht="19.5" customHeight="1" thickBot="1" x14ac:dyDescent="0.25">
      <c r="A90" s="404"/>
      <c r="B90" s="405"/>
      <c r="C90" s="405"/>
      <c r="D90" s="405"/>
      <c r="E90" s="406"/>
      <c r="F90" s="247">
        <v>9</v>
      </c>
      <c r="G90" s="171">
        <v>1428272</v>
      </c>
      <c r="H90" s="173" t="s">
        <v>186</v>
      </c>
      <c r="I90" s="248">
        <v>10</v>
      </c>
      <c r="J90" s="237">
        <v>1808385</v>
      </c>
      <c r="K90" s="238" t="s">
        <v>207</v>
      </c>
      <c r="L90" s="249">
        <v>3</v>
      </c>
      <c r="M90" s="250">
        <v>45152</v>
      </c>
      <c r="N90" s="250">
        <v>2</v>
      </c>
      <c r="O90" s="60"/>
      <c r="P90" s="61"/>
      <c r="Q90" s="62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J90" s="169"/>
    </row>
    <row r="91" spans="1:36" ht="24.75" customHeight="1" thickBot="1" x14ac:dyDescent="0.25">
      <c r="A91" s="18"/>
      <c r="B91" s="1"/>
      <c r="C91" s="1"/>
      <c r="D91" s="1"/>
      <c r="E91" s="1"/>
      <c r="F91" s="18"/>
      <c r="G91" s="134"/>
      <c r="H91" s="18"/>
      <c r="I91" s="381" t="s">
        <v>185</v>
      </c>
      <c r="J91" s="382"/>
      <c r="K91" s="382"/>
      <c r="L91" s="383"/>
      <c r="M91" s="408">
        <v>124</v>
      </c>
      <c r="N91" s="409"/>
      <c r="O91" s="131"/>
      <c r="Q91" s="25"/>
    </row>
    <row r="92" spans="1:36" x14ac:dyDescent="0.2">
      <c r="A92" s="18"/>
      <c r="B92" s="1"/>
      <c r="C92" s="1"/>
      <c r="D92" s="1"/>
      <c r="E92" s="1"/>
      <c r="F92" s="18"/>
      <c r="G92" s="134"/>
      <c r="H92" s="18"/>
      <c r="I92" s="15"/>
      <c r="J92" s="17"/>
      <c r="K92" s="15"/>
      <c r="L92" s="16"/>
      <c r="M92" s="16"/>
      <c r="N92" s="17"/>
      <c r="O92" s="130"/>
      <c r="Q92" s="25"/>
    </row>
    <row r="93" spans="1:36" x14ac:dyDescent="0.2">
      <c r="A93" s="18"/>
      <c r="B93" s="1"/>
      <c r="C93" s="1"/>
      <c r="D93" s="1"/>
      <c r="E93" s="1"/>
      <c r="F93" s="18"/>
      <c r="G93" s="134"/>
      <c r="H93" s="18"/>
      <c r="I93" s="15"/>
      <c r="J93" s="17"/>
      <c r="K93" s="15"/>
      <c r="L93" s="16"/>
      <c r="M93" s="16"/>
      <c r="N93" s="17"/>
      <c r="O93" s="130"/>
      <c r="Q93" s="25"/>
    </row>
    <row r="94" spans="1:36" x14ac:dyDescent="0.2">
      <c r="A94" s="18"/>
      <c r="B94" s="1"/>
      <c r="C94" s="1"/>
      <c r="D94" s="1"/>
      <c r="E94" s="1"/>
      <c r="F94" s="18"/>
      <c r="G94" s="134"/>
      <c r="H94" s="18"/>
      <c r="I94" s="15"/>
      <c r="J94" s="17"/>
      <c r="K94" s="15"/>
      <c r="L94" s="16"/>
      <c r="M94" s="16"/>
      <c r="N94" s="17"/>
      <c r="O94" s="130"/>
      <c r="Q94" s="25"/>
    </row>
    <row r="95" spans="1:36" ht="15" customHeight="1" x14ac:dyDescent="0.2">
      <c r="A95" s="18"/>
      <c r="B95" s="1"/>
      <c r="C95" s="1"/>
      <c r="D95" s="1"/>
      <c r="E95" s="1"/>
      <c r="F95" s="18"/>
      <c r="G95" s="134"/>
      <c r="H95" s="18"/>
      <c r="I95" s="15"/>
      <c r="J95" s="17"/>
      <c r="K95" s="15"/>
      <c r="L95" s="16"/>
      <c r="M95" s="16"/>
      <c r="N95" s="17"/>
      <c r="O95" s="130"/>
      <c r="Q95" s="25"/>
    </row>
    <row r="96" spans="1:36" ht="15" customHeight="1" x14ac:dyDescent="0.2">
      <c r="A96" s="18"/>
      <c r="B96" s="1"/>
      <c r="C96" s="1"/>
      <c r="D96" s="1"/>
      <c r="E96" s="1"/>
      <c r="F96" s="18"/>
      <c r="G96" s="134"/>
      <c r="H96" s="18"/>
      <c r="I96" s="15"/>
      <c r="J96" s="17"/>
      <c r="K96" s="15"/>
      <c r="L96" s="16"/>
      <c r="M96" s="16"/>
      <c r="N96" s="17"/>
      <c r="O96" s="130"/>
      <c r="Q96" s="25"/>
    </row>
    <row r="97" spans="1:17" ht="15" customHeight="1" x14ac:dyDescent="0.2">
      <c r="A97" s="18"/>
      <c r="B97" s="1"/>
      <c r="C97" s="1"/>
      <c r="D97" s="1"/>
      <c r="E97" s="1"/>
      <c r="F97" s="18"/>
      <c r="G97" s="134"/>
      <c r="H97" s="18"/>
      <c r="I97" s="15"/>
      <c r="J97" s="17"/>
      <c r="K97" s="15"/>
      <c r="L97" s="16"/>
      <c r="M97" s="16"/>
      <c r="N97" s="17"/>
      <c r="O97" s="130"/>
      <c r="Q97" s="25"/>
    </row>
    <row r="98" spans="1:17" x14ac:dyDescent="0.2">
      <c r="A98" s="18"/>
      <c r="B98" s="1"/>
      <c r="C98" s="1"/>
      <c r="D98" s="1"/>
      <c r="E98" s="1"/>
      <c r="F98" s="18"/>
      <c r="G98" s="134"/>
      <c r="H98" s="18"/>
      <c r="I98" s="15"/>
      <c r="J98" s="17"/>
      <c r="K98" s="15"/>
      <c r="L98" s="16"/>
      <c r="M98" s="16"/>
      <c r="N98" s="17"/>
      <c r="O98" s="130"/>
      <c r="Q98" s="25"/>
    </row>
    <row r="99" spans="1:17" x14ac:dyDescent="0.2">
      <c r="A99" s="18"/>
      <c r="B99" s="1"/>
      <c r="C99" s="1"/>
      <c r="D99" s="1"/>
      <c r="E99" s="1"/>
      <c r="F99" s="18"/>
      <c r="G99" s="134"/>
      <c r="H99" s="18"/>
      <c r="I99" s="15"/>
      <c r="J99" s="17"/>
      <c r="K99" s="15"/>
      <c r="L99" s="16"/>
      <c r="M99" s="16"/>
      <c r="N99" s="17"/>
      <c r="O99" s="130"/>
      <c r="Q99" s="25"/>
    </row>
    <row r="100" spans="1:17" x14ac:dyDescent="0.2">
      <c r="A100" s="18"/>
      <c r="B100" s="1"/>
      <c r="C100" s="1"/>
      <c r="D100" s="1"/>
      <c r="E100" s="1"/>
      <c r="F100" s="18"/>
      <c r="G100" s="134"/>
      <c r="H100" s="18"/>
      <c r="I100" s="15"/>
      <c r="J100" s="17"/>
      <c r="K100" s="15"/>
      <c r="L100" s="16"/>
      <c r="M100" s="16"/>
      <c r="N100" s="17"/>
      <c r="O100" s="130"/>
      <c r="Q100" s="25"/>
    </row>
    <row r="101" spans="1:17" x14ac:dyDescent="0.2">
      <c r="A101" s="18"/>
      <c r="B101" s="1"/>
      <c r="C101" s="1"/>
      <c r="D101" s="1"/>
      <c r="E101" s="1"/>
      <c r="F101" s="18"/>
      <c r="G101" s="134"/>
      <c r="H101" s="18"/>
      <c r="I101" s="15"/>
      <c r="J101" s="17"/>
      <c r="K101" s="15"/>
      <c r="L101" s="16"/>
      <c r="M101" s="16"/>
      <c r="N101" s="17"/>
      <c r="O101" s="130"/>
      <c r="Q101" s="25"/>
    </row>
    <row r="102" spans="1:17" x14ac:dyDescent="0.2">
      <c r="A102" s="18"/>
      <c r="B102" s="1"/>
      <c r="C102" s="1"/>
      <c r="D102" s="1"/>
      <c r="E102" s="1"/>
      <c r="F102" s="18"/>
      <c r="G102" s="134"/>
      <c r="H102" s="18"/>
      <c r="I102" s="15"/>
      <c r="J102" s="17"/>
      <c r="K102" s="15"/>
      <c r="L102" s="16"/>
      <c r="M102" s="16"/>
      <c r="N102" s="17"/>
      <c r="O102" s="130"/>
      <c r="Q102" s="25"/>
    </row>
    <row r="103" spans="1:17" x14ac:dyDescent="0.2">
      <c r="A103" s="18"/>
      <c r="B103" s="1"/>
      <c r="C103" s="1"/>
      <c r="D103" s="1"/>
      <c r="E103" s="1"/>
      <c r="F103" s="18"/>
      <c r="G103" s="134"/>
      <c r="H103" s="18"/>
      <c r="I103" s="15"/>
      <c r="J103" s="17"/>
      <c r="K103" s="15"/>
      <c r="L103" s="16"/>
      <c r="M103" s="16"/>
      <c r="N103" s="17"/>
      <c r="O103" s="130"/>
      <c r="Q103" s="25"/>
    </row>
    <row r="104" spans="1:17" x14ac:dyDescent="0.2">
      <c r="A104" s="18"/>
      <c r="B104" s="1"/>
      <c r="C104" s="1"/>
      <c r="D104" s="1"/>
      <c r="E104" s="1"/>
      <c r="F104" s="18"/>
      <c r="G104" s="134"/>
      <c r="H104" s="18"/>
      <c r="I104" s="15"/>
      <c r="J104" s="17"/>
      <c r="K104" s="15"/>
      <c r="L104" s="16"/>
      <c r="M104" s="16"/>
      <c r="N104" s="17"/>
      <c r="O104" s="130"/>
      <c r="Q104" s="25"/>
    </row>
    <row r="105" spans="1:17" x14ac:dyDescent="0.2">
      <c r="A105" s="18"/>
      <c r="B105" s="1"/>
      <c r="C105" s="1"/>
      <c r="D105" s="1"/>
      <c r="E105" s="1"/>
      <c r="F105" s="18"/>
      <c r="G105" s="134"/>
      <c r="H105" s="18"/>
      <c r="I105" s="15"/>
      <c r="J105" s="17"/>
      <c r="K105" s="15"/>
      <c r="L105" s="16"/>
      <c r="M105" s="16"/>
      <c r="N105" s="17"/>
      <c r="O105" s="130"/>
      <c r="Q105" s="25"/>
    </row>
    <row r="106" spans="1:17" x14ac:dyDescent="0.2">
      <c r="A106" s="18"/>
      <c r="B106" s="1"/>
      <c r="C106" s="1"/>
      <c r="D106" s="1"/>
      <c r="E106" s="1"/>
      <c r="F106" s="18"/>
      <c r="G106" s="134"/>
      <c r="H106" s="18"/>
      <c r="I106" s="15"/>
      <c r="J106" s="17"/>
      <c r="K106" s="15"/>
      <c r="L106" s="16"/>
      <c r="M106" s="16"/>
      <c r="N106" s="17"/>
      <c r="O106" s="130"/>
      <c r="Q106" s="25"/>
    </row>
    <row r="107" spans="1:17" x14ac:dyDescent="0.2">
      <c r="A107" s="18"/>
      <c r="B107" s="1"/>
      <c r="C107" s="1"/>
      <c r="D107" s="1"/>
      <c r="E107" s="1"/>
      <c r="F107" s="18"/>
      <c r="G107" s="134"/>
      <c r="H107" s="18"/>
      <c r="I107" s="15"/>
      <c r="J107" s="17"/>
      <c r="K107" s="15"/>
      <c r="L107" s="16"/>
      <c r="M107" s="16"/>
      <c r="N107" s="17"/>
      <c r="O107" s="130"/>
      <c r="Q107" s="25"/>
    </row>
    <row r="108" spans="1:17" x14ac:dyDescent="0.2">
      <c r="A108" s="18"/>
      <c r="B108" s="1"/>
      <c r="C108" s="1"/>
      <c r="D108" s="1"/>
      <c r="E108" s="1"/>
      <c r="F108" s="18"/>
      <c r="G108" s="134"/>
      <c r="H108" s="18"/>
      <c r="I108" s="15"/>
      <c r="J108" s="17"/>
      <c r="K108" s="15"/>
      <c r="L108" s="16"/>
      <c r="M108" s="16"/>
      <c r="N108" s="17"/>
      <c r="O108" s="130"/>
      <c r="Q108" s="25"/>
    </row>
    <row r="109" spans="1:17" x14ac:dyDescent="0.2">
      <c r="A109" s="18"/>
      <c r="B109" s="1"/>
      <c r="C109" s="1"/>
      <c r="D109" s="1"/>
      <c r="E109" s="1"/>
      <c r="F109" s="18"/>
      <c r="G109" s="134"/>
      <c r="H109" s="18"/>
      <c r="I109" s="15"/>
      <c r="J109" s="17"/>
      <c r="K109" s="15"/>
      <c r="L109" s="16"/>
      <c r="M109" s="16"/>
      <c r="N109" s="17"/>
      <c r="O109" s="130"/>
      <c r="Q109" s="25"/>
    </row>
    <row r="110" spans="1:17" x14ac:dyDescent="0.2">
      <c r="A110" s="18"/>
      <c r="B110" s="1"/>
      <c r="C110" s="1"/>
      <c r="D110" s="1"/>
      <c r="E110" s="1"/>
      <c r="F110" s="18"/>
      <c r="G110" s="134"/>
      <c r="H110" s="18"/>
      <c r="I110" s="15"/>
      <c r="J110" s="17"/>
      <c r="K110" s="15"/>
      <c r="L110" s="16"/>
      <c r="M110" s="16"/>
      <c r="N110" s="17"/>
      <c r="O110" s="130"/>
      <c r="Q110" s="25"/>
    </row>
    <row r="111" spans="1:17" x14ac:dyDescent="0.2">
      <c r="A111" s="18"/>
      <c r="B111" s="1"/>
      <c r="C111" s="1"/>
      <c r="D111" s="1"/>
      <c r="E111" s="1"/>
      <c r="F111" s="18"/>
      <c r="G111" s="134"/>
      <c r="H111" s="18"/>
      <c r="I111" s="15"/>
      <c r="J111" s="17"/>
      <c r="K111" s="15"/>
      <c r="L111" s="16"/>
      <c r="M111" s="16"/>
      <c r="N111" s="17"/>
      <c r="O111" s="130"/>
      <c r="Q111" s="25"/>
    </row>
    <row r="112" spans="1:17" x14ac:dyDescent="0.2">
      <c r="A112" s="18"/>
      <c r="B112" s="1"/>
      <c r="C112" s="1"/>
      <c r="D112" s="1"/>
      <c r="E112" s="1"/>
      <c r="F112" s="18"/>
      <c r="G112" s="134"/>
      <c r="H112" s="18"/>
      <c r="I112" s="15"/>
      <c r="J112" s="17"/>
      <c r="K112" s="15"/>
      <c r="L112" s="16"/>
      <c r="M112" s="16"/>
      <c r="N112" s="17"/>
      <c r="O112" s="130"/>
      <c r="Q112" s="25"/>
    </row>
    <row r="113" spans="1:17" x14ac:dyDescent="0.2">
      <c r="A113" s="18"/>
      <c r="B113" s="1"/>
      <c r="C113" s="1"/>
      <c r="D113" s="1"/>
      <c r="E113" s="1"/>
      <c r="F113" s="18"/>
      <c r="G113" s="134"/>
      <c r="H113" s="18"/>
      <c r="I113" s="15"/>
      <c r="J113" s="17"/>
      <c r="K113" s="15"/>
      <c r="L113" s="16"/>
      <c r="M113" s="16"/>
      <c r="N113" s="17"/>
      <c r="O113" s="130"/>
      <c r="Q113" s="25"/>
    </row>
    <row r="114" spans="1:17" x14ac:dyDescent="0.2">
      <c r="A114" s="18"/>
      <c r="B114" s="1"/>
      <c r="C114" s="1"/>
      <c r="D114" s="1"/>
      <c r="E114" s="1"/>
      <c r="F114" s="18"/>
      <c r="G114" s="134"/>
      <c r="H114" s="18"/>
      <c r="I114" s="15"/>
      <c r="J114" s="17"/>
      <c r="K114" s="15"/>
      <c r="L114" s="16"/>
      <c r="M114" s="16"/>
      <c r="N114" s="17"/>
      <c r="O114" s="130"/>
      <c r="Q114" s="25"/>
    </row>
    <row r="115" spans="1:17" x14ac:dyDescent="0.2">
      <c r="A115" s="18"/>
      <c r="B115" s="1"/>
      <c r="C115" s="1"/>
      <c r="D115" s="1"/>
      <c r="E115" s="1"/>
      <c r="F115" s="18"/>
      <c r="G115" s="134"/>
      <c r="H115" s="18"/>
      <c r="I115" s="15"/>
      <c r="J115" s="17"/>
      <c r="K115" s="15"/>
      <c r="L115" s="16"/>
      <c r="M115" s="16"/>
      <c r="N115" s="17"/>
      <c r="O115" s="130"/>
      <c r="Q115" s="25"/>
    </row>
    <row r="116" spans="1:17" x14ac:dyDescent="0.2">
      <c r="A116" s="18"/>
      <c r="B116" s="1"/>
      <c r="C116" s="1"/>
      <c r="D116" s="1"/>
      <c r="E116" s="1"/>
      <c r="F116" s="18"/>
      <c r="G116" s="134"/>
      <c r="H116" s="18"/>
      <c r="I116" s="15"/>
      <c r="J116" s="17"/>
      <c r="K116" s="15"/>
      <c r="L116" s="16"/>
      <c r="M116" s="16"/>
      <c r="N116" s="17"/>
      <c r="O116" s="130"/>
      <c r="Q116" s="25"/>
    </row>
    <row r="117" spans="1:17" x14ac:dyDescent="0.2">
      <c r="A117" s="18"/>
      <c r="B117" s="1"/>
      <c r="C117" s="1"/>
      <c r="D117" s="1"/>
      <c r="E117" s="1"/>
      <c r="F117" s="18"/>
      <c r="G117" s="134"/>
      <c r="H117" s="18"/>
      <c r="I117" s="15"/>
      <c r="J117" s="17"/>
      <c r="K117" s="15"/>
      <c r="L117" s="16"/>
      <c r="M117" s="16"/>
      <c r="N117" s="17"/>
      <c r="O117" s="130"/>
      <c r="Q117" s="25"/>
    </row>
    <row r="118" spans="1:17" x14ac:dyDescent="0.2">
      <c r="A118" s="18"/>
      <c r="B118" s="1"/>
      <c r="C118" s="1"/>
      <c r="D118" s="1"/>
      <c r="E118" s="1"/>
      <c r="F118" s="18"/>
      <c r="G118" s="134"/>
      <c r="H118" s="18"/>
      <c r="I118" s="15"/>
      <c r="J118" s="17"/>
      <c r="K118" s="15"/>
      <c r="L118" s="16"/>
      <c r="M118" s="16"/>
      <c r="N118" s="17"/>
      <c r="O118" s="130"/>
      <c r="Q118" s="25"/>
    </row>
    <row r="119" spans="1:17" x14ac:dyDescent="0.2">
      <c r="A119" s="18"/>
      <c r="B119" s="1"/>
      <c r="C119" s="1"/>
      <c r="D119" s="1"/>
      <c r="E119" s="1"/>
      <c r="F119" s="18"/>
      <c r="G119" s="134"/>
      <c r="H119" s="18"/>
      <c r="I119" s="15"/>
      <c r="J119" s="17"/>
      <c r="K119" s="15"/>
      <c r="L119" s="16"/>
      <c r="M119" s="16"/>
      <c r="N119" s="17"/>
      <c r="O119" s="130"/>
      <c r="Q119" s="25"/>
    </row>
    <row r="120" spans="1:17" x14ac:dyDescent="0.2">
      <c r="A120" s="18"/>
      <c r="B120" s="1"/>
      <c r="C120" s="1"/>
      <c r="D120" s="1"/>
      <c r="E120" s="1"/>
      <c r="F120" s="18"/>
      <c r="G120" s="134"/>
      <c r="H120" s="18"/>
      <c r="I120" s="15"/>
      <c r="J120" s="17"/>
      <c r="K120" s="15"/>
      <c r="L120" s="16"/>
      <c r="M120" s="16"/>
      <c r="N120" s="17"/>
      <c r="O120" s="130"/>
      <c r="Q120" s="25"/>
    </row>
    <row r="121" spans="1:17" x14ac:dyDescent="0.2">
      <c r="A121" s="18"/>
      <c r="B121" s="1"/>
      <c r="C121" s="1"/>
      <c r="D121" s="1"/>
      <c r="E121" s="1"/>
      <c r="F121" s="18"/>
      <c r="G121" s="134"/>
      <c r="H121" s="18"/>
      <c r="I121" s="15"/>
      <c r="J121" s="17"/>
      <c r="K121" s="15"/>
      <c r="L121" s="16"/>
      <c r="M121" s="16"/>
      <c r="N121" s="17"/>
      <c r="O121" s="130"/>
      <c r="Q121" s="25"/>
    </row>
    <row r="122" spans="1:17" x14ac:dyDescent="0.2">
      <c r="A122" s="18"/>
      <c r="B122" s="1"/>
      <c r="C122" s="1"/>
      <c r="D122" s="1"/>
      <c r="E122" s="1"/>
      <c r="F122" s="18"/>
      <c r="G122" s="134"/>
      <c r="H122" s="18"/>
      <c r="I122" s="15"/>
      <c r="J122" s="17"/>
      <c r="K122" s="15"/>
      <c r="L122" s="16"/>
      <c r="M122" s="16"/>
      <c r="N122" s="17"/>
      <c r="O122" s="130"/>
      <c r="Q122" s="25"/>
    </row>
    <row r="123" spans="1:17" x14ac:dyDescent="0.2">
      <c r="A123" s="18"/>
      <c r="B123" s="1"/>
      <c r="C123" s="1"/>
      <c r="D123" s="1"/>
      <c r="E123" s="1"/>
      <c r="F123" s="18"/>
      <c r="G123" s="134"/>
      <c r="H123" s="18"/>
      <c r="I123" s="15"/>
      <c r="J123" s="17"/>
      <c r="K123" s="15"/>
      <c r="L123" s="16"/>
      <c r="M123" s="16"/>
      <c r="N123" s="17"/>
      <c r="O123" s="130"/>
      <c r="Q123" s="25"/>
    </row>
    <row r="124" spans="1:17" x14ac:dyDescent="0.2">
      <c r="A124" s="18"/>
      <c r="B124" s="1"/>
      <c r="C124" s="1"/>
      <c r="D124" s="1"/>
      <c r="E124" s="1"/>
      <c r="F124" s="18"/>
      <c r="G124" s="134"/>
      <c r="H124" s="18"/>
      <c r="I124" s="15"/>
      <c r="J124" s="17"/>
      <c r="K124" s="15"/>
      <c r="L124" s="16"/>
      <c r="M124" s="16"/>
      <c r="N124" s="17"/>
      <c r="O124" s="130"/>
      <c r="Q124" s="25"/>
    </row>
    <row r="125" spans="1:17" x14ac:dyDescent="0.2">
      <c r="A125" s="18"/>
      <c r="B125" s="1"/>
      <c r="C125" s="1"/>
      <c r="D125" s="1"/>
      <c r="E125" s="1"/>
      <c r="F125" s="18"/>
      <c r="G125" s="134"/>
      <c r="H125" s="18"/>
      <c r="I125" s="15"/>
      <c r="J125" s="17"/>
      <c r="K125" s="15"/>
      <c r="L125" s="16"/>
      <c r="M125" s="16"/>
      <c r="N125" s="17"/>
      <c r="O125" s="130"/>
      <c r="Q125" s="25"/>
    </row>
    <row r="126" spans="1:17" x14ac:dyDescent="0.2">
      <c r="A126" s="18"/>
      <c r="B126" s="1"/>
      <c r="C126" s="1"/>
      <c r="D126" s="1"/>
      <c r="E126" s="1"/>
      <c r="F126" s="18"/>
      <c r="G126" s="134"/>
      <c r="H126" s="18"/>
      <c r="I126" s="15"/>
      <c r="J126" s="17"/>
      <c r="K126" s="15"/>
      <c r="L126" s="16"/>
      <c r="M126" s="16"/>
      <c r="N126" s="17"/>
      <c r="O126" s="130"/>
      <c r="Q126" s="25"/>
    </row>
    <row r="127" spans="1:17" x14ac:dyDescent="0.2">
      <c r="A127" s="18"/>
      <c r="B127" s="1"/>
      <c r="C127" s="1"/>
      <c r="D127" s="1"/>
      <c r="E127" s="1"/>
      <c r="F127" s="18"/>
      <c r="G127" s="134"/>
      <c r="H127" s="18"/>
      <c r="I127" s="15"/>
      <c r="J127" s="17"/>
      <c r="K127" s="15"/>
      <c r="L127" s="16"/>
      <c r="M127" s="16"/>
      <c r="N127" s="17"/>
      <c r="O127" s="130"/>
      <c r="Q127" s="25"/>
    </row>
    <row r="128" spans="1:17" x14ac:dyDescent="0.2">
      <c r="A128" s="18"/>
      <c r="B128" s="1"/>
      <c r="C128" s="1"/>
      <c r="D128" s="1"/>
      <c r="E128" s="1"/>
      <c r="F128" s="18"/>
      <c r="G128" s="134"/>
      <c r="H128" s="18"/>
      <c r="I128" s="15"/>
      <c r="J128" s="17"/>
      <c r="K128" s="15"/>
      <c r="L128" s="16"/>
      <c r="M128" s="16"/>
      <c r="N128" s="17"/>
      <c r="O128" s="130"/>
      <c r="Q128" s="25"/>
    </row>
    <row r="129" spans="1:17" x14ac:dyDescent="0.2">
      <c r="A129" s="18"/>
      <c r="B129" s="1"/>
      <c r="C129" s="1"/>
      <c r="D129" s="1"/>
      <c r="E129" s="1"/>
      <c r="F129" s="18"/>
      <c r="G129" s="134"/>
      <c r="H129" s="18"/>
      <c r="I129" s="15"/>
      <c r="J129" s="17"/>
      <c r="K129" s="15"/>
      <c r="L129" s="16"/>
      <c r="M129" s="16"/>
      <c r="N129" s="17"/>
      <c r="O129" s="130"/>
      <c r="Q129" s="25"/>
    </row>
    <row r="130" spans="1:17" x14ac:dyDescent="0.2">
      <c r="A130" s="18"/>
      <c r="B130" s="1"/>
      <c r="C130" s="1"/>
      <c r="D130" s="1"/>
      <c r="E130" s="1"/>
      <c r="F130" s="18"/>
      <c r="G130" s="134"/>
      <c r="H130" s="18"/>
      <c r="I130" s="15"/>
      <c r="J130" s="17"/>
      <c r="K130" s="15"/>
      <c r="L130" s="16"/>
      <c r="M130" s="16"/>
      <c r="N130" s="17"/>
      <c r="O130" s="130"/>
      <c r="Q130" s="25"/>
    </row>
    <row r="131" spans="1:17" x14ac:dyDescent="0.2">
      <c r="A131" s="18"/>
      <c r="B131" s="1"/>
      <c r="C131" s="1"/>
      <c r="D131" s="1"/>
      <c r="E131" s="1"/>
      <c r="F131" s="18"/>
      <c r="G131" s="134"/>
      <c r="H131" s="18"/>
      <c r="I131" s="15"/>
      <c r="J131" s="17"/>
      <c r="K131" s="15"/>
      <c r="L131" s="16"/>
      <c r="M131" s="16"/>
      <c r="N131" s="17"/>
      <c r="O131" s="130"/>
      <c r="Q131" s="25"/>
    </row>
    <row r="132" spans="1:17" x14ac:dyDescent="0.2">
      <c r="A132" s="18"/>
      <c r="B132" s="1"/>
      <c r="C132" s="1"/>
      <c r="D132" s="1"/>
      <c r="E132" s="1"/>
      <c r="F132" s="18"/>
      <c r="G132" s="134"/>
      <c r="H132" s="18"/>
      <c r="I132" s="15"/>
      <c r="J132" s="17"/>
      <c r="K132" s="15"/>
      <c r="L132" s="16"/>
      <c r="M132" s="16"/>
      <c r="N132" s="17"/>
      <c r="O132" s="130"/>
      <c r="Q132" s="25"/>
    </row>
    <row r="133" spans="1:17" x14ac:dyDescent="0.2">
      <c r="A133" s="18"/>
      <c r="B133" s="1"/>
      <c r="C133" s="1"/>
      <c r="D133" s="1"/>
      <c r="E133" s="1"/>
      <c r="F133" s="18"/>
      <c r="G133" s="134"/>
      <c r="H133" s="18"/>
      <c r="I133" s="15"/>
      <c r="J133" s="17"/>
      <c r="K133" s="15"/>
      <c r="L133" s="16"/>
      <c r="M133" s="16"/>
      <c r="N133" s="17"/>
      <c r="O133" s="130"/>
      <c r="Q133" s="25"/>
    </row>
    <row r="134" spans="1:17" x14ac:dyDescent="0.2">
      <c r="A134" s="18"/>
      <c r="B134" s="1"/>
      <c r="C134" s="1"/>
      <c r="D134" s="1"/>
      <c r="E134" s="1"/>
      <c r="F134" s="18"/>
      <c r="G134" s="134"/>
      <c r="H134" s="18"/>
      <c r="I134" s="15"/>
      <c r="J134" s="17"/>
      <c r="K134" s="15"/>
      <c r="L134" s="16"/>
      <c r="M134" s="16"/>
      <c r="N134" s="17"/>
      <c r="O134" s="130"/>
      <c r="Q134" s="25"/>
    </row>
    <row r="135" spans="1:17" x14ac:dyDescent="0.2">
      <c r="A135" s="18"/>
      <c r="B135" s="1"/>
      <c r="C135" s="1"/>
      <c r="D135" s="1"/>
      <c r="E135" s="1"/>
      <c r="F135" s="18"/>
      <c r="G135" s="134"/>
      <c r="H135" s="18"/>
      <c r="I135" s="15"/>
      <c r="J135" s="17"/>
      <c r="K135" s="15"/>
      <c r="L135" s="16"/>
      <c r="M135" s="16"/>
      <c r="N135" s="17"/>
      <c r="O135" s="130"/>
      <c r="Q135" s="25"/>
    </row>
    <row r="136" spans="1:17" x14ac:dyDescent="0.2">
      <c r="A136" s="18"/>
      <c r="B136" s="1"/>
      <c r="C136" s="1"/>
      <c r="D136" s="1"/>
      <c r="E136" s="1"/>
      <c r="F136" s="18"/>
      <c r="G136" s="134"/>
      <c r="H136" s="18"/>
      <c r="I136" s="15"/>
      <c r="J136" s="17"/>
      <c r="K136" s="15"/>
      <c r="L136" s="16"/>
      <c r="M136" s="16"/>
      <c r="N136" s="17"/>
      <c r="O136" s="130"/>
      <c r="Q136" s="25"/>
    </row>
    <row r="137" spans="1:17" x14ac:dyDescent="0.2">
      <c r="A137" s="18"/>
      <c r="B137" s="1"/>
      <c r="C137" s="1"/>
      <c r="D137" s="1"/>
      <c r="E137" s="1"/>
      <c r="F137" s="18"/>
      <c r="G137" s="134"/>
      <c r="H137" s="18"/>
      <c r="I137" s="15"/>
      <c r="J137" s="17"/>
      <c r="K137" s="15"/>
      <c r="L137" s="16"/>
      <c r="M137" s="16"/>
      <c r="N137" s="17"/>
      <c r="O137" s="130"/>
      <c r="Q137" s="25"/>
    </row>
    <row r="138" spans="1:17" x14ac:dyDescent="0.2">
      <c r="A138" s="18"/>
      <c r="B138" s="1"/>
      <c r="C138" s="1"/>
      <c r="D138" s="1"/>
      <c r="E138" s="1"/>
      <c r="F138" s="18"/>
      <c r="G138" s="134"/>
      <c r="H138" s="18"/>
      <c r="I138" s="15"/>
      <c r="J138" s="17"/>
      <c r="K138" s="15"/>
      <c r="L138" s="16"/>
      <c r="M138" s="16"/>
      <c r="N138" s="17"/>
      <c r="O138" s="130"/>
      <c r="Q138" s="25"/>
    </row>
    <row r="139" spans="1:17" x14ac:dyDescent="0.2">
      <c r="A139" s="18"/>
      <c r="B139" s="1"/>
      <c r="C139" s="1"/>
      <c r="D139" s="1"/>
      <c r="E139" s="1"/>
      <c r="F139" s="18"/>
      <c r="G139" s="134"/>
      <c r="H139" s="18"/>
      <c r="I139" s="15"/>
      <c r="J139" s="17"/>
      <c r="K139" s="15"/>
      <c r="L139" s="16"/>
      <c r="M139" s="16"/>
      <c r="N139" s="17"/>
      <c r="O139" s="130"/>
      <c r="Q139" s="25"/>
    </row>
  </sheetData>
  <sheetProtection selectLockedCells="1" selectUnlockedCells="1"/>
  <protectedRanges>
    <protectedRange sqref="K16:K23" name="Range2_7"/>
    <protectedRange sqref="H52 K82 K44:K45 K34:K42 K79 H87 H33 H46 H73 K90" name="Range2_9"/>
    <protectedRange sqref="K56:K63 H68" name="Range2_10"/>
    <protectedRange sqref="K75:K78 H55 K84:K89 H86 H78 K80:K81" name="Range2_11"/>
    <protectedRange sqref="K74 H56:H67 K43 H53:H54 H69:H72 H88:H90 H6:H32 H34:H45 H47:H51 H79:H85 K83 H74:H77" name="Range1_2"/>
  </protectedRanges>
  <mergeCells count="59">
    <mergeCell ref="B86:C86"/>
    <mergeCell ref="L86:N89"/>
    <mergeCell ref="A87:E90"/>
    <mergeCell ref="I91:L91"/>
    <mergeCell ref="M91:N91"/>
    <mergeCell ref="L60:N60"/>
    <mergeCell ref="A61:E61"/>
    <mergeCell ref="L62:N62"/>
    <mergeCell ref="A63:E63"/>
    <mergeCell ref="F64:F73"/>
    <mergeCell ref="I64:K73"/>
    <mergeCell ref="L84:N84"/>
    <mergeCell ref="A85:E85"/>
    <mergeCell ref="L74:N74"/>
    <mergeCell ref="A75:E75"/>
    <mergeCell ref="L76:N76"/>
    <mergeCell ref="A77:E77"/>
    <mergeCell ref="L78:N78"/>
    <mergeCell ref="A79:E79"/>
    <mergeCell ref="L80:N80"/>
    <mergeCell ref="A81:E81"/>
    <mergeCell ref="L82:N82"/>
    <mergeCell ref="A83:E83"/>
    <mergeCell ref="A59:E59"/>
    <mergeCell ref="L40:N40"/>
    <mergeCell ref="A41:E41"/>
    <mergeCell ref="L42:N42"/>
    <mergeCell ref="A43:E43"/>
    <mergeCell ref="L44:N44"/>
    <mergeCell ref="A45:E45"/>
    <mergeCell ref="F46:F55"/>
    <mergeCell ref="I46:K55"/>
    <mergeCell ref="L56:N56"/>
    <mergeCell ref="A57:E57"/>
    <mergeCell ref="L58:N58"/>
    <mergeCell ref="A39:E39"/>
    <mergeCell ref="A19:E19"/>
    <mergeCell ref="L20:N20"/>
    <mergeCell ref="A21:E21"/>
    <mergeCell ref="L22:N22"/>
    <mergeCell ref="A23:E23"/>
    <mergeCell ref="F24:F33"/>
    <mergeCell ref="I24:K33"/>
    <mergeCell ref="L34:N34"/>
    <mergeCell ref="A35:E35"/>
    <mergeCell ref="L36:N36"/>
    <mergeCell ref="A37:E37"/>
    <mergeCell ref="L38:N38"/>
    <mergeCell ref="AA2:AH2"/>
    <mergeCell ref="F6:F15"/>
    <mergeCell ref="I6:K15"/>
    <mergeCell ref="L16:N16"/>
    <mergeCell ref="A17:E17"/>
    <mergeCell ref="L2:N2"/>
    <mergeCell ref="L18:N18"/>
    <mergeCell ref="A1:H1"/>
    <mergeCell ref="A2:B2"/>
    <mergeCell ref="C2:H2"/>
    <mergeCell ref="L1:N1"/>
  </mergeCells>
  <pageMargins left="0.70833333333333337" right="0.70833333333333337" top="0.74791666666666667" bottom="0.74791666666666667" header="0.51180555555555551" footer="0.51180555555555551"/>
  <pageSetup paperSize="9" scale="68" firstPageNumber="0" orientation="portrait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D046684-BFCF-4F58-B8F4-AAE55500FE8D}">
          <x14:formula1>
            <xm:f>'DQ Lookup'!$A$1:$A$69</xm:f>
          </x14:formula1>
          <xm:sqref>O6:O90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CD8B25-AB02-4E4A-8FB6-9B128AC78823}">
  <sheetPr codeName="Sheet5"/>
  <dimension ref="A1:AN139"/>
  <sheetViews>
    <sheetView zoomScaleNormal="100" workbookViewId="0">
      <pane ySplit="5" topLeftCell="A78" activePane="bottomLeft" state="frozen"/>
      <selection pane="bottomLeft" activeCell="G3" sqref="G1:Q1048576"/>
    </sheetView>
  </sheetViews>
  <sheetFormatPr defaultColWidth="8.85546875" defaultRowHeight="12.75" x14ac:dyDescent="0.2"/>
  <cols>
    <col min="1" max="1" width="3.7109375" style="10" customWidth="1"/>
    <col min="2" max="2" width="9.42578125" bestFit="1" customWidth="1"/>
    <col min="3" max="3" width="7.7109375" bestFit="1" customWidth="1"/>
    <col min="4" max="4" width="7.28515625" bestFit="1" customWidth="1"/>
    <col min="5" max="5" width="15.7109375" bestFit="1" customWidth="1"/>
    <col min="6" max="6" width="4.28515625" style="10" customWidth="1"/>
    <col min="7" max="7" width="10.42578125" style="136" bestFit="1" customWidth="1"/>
    <col min="8" max="8" width="24.42578125" style="10" customWidth="1"/>
    <col min="9" max="9" width="4.28515625" style="11" customWidth="1"/>
    <col min="10" max="10" width="10.42578125" style="55" bestFit="1" customWidth="1"/>
    <col min="11" max="11" width="24.42578125" style="11" customWidth="1"/>
    <col min="12" max="13" width="8.42578125" style="31" customWidth="1"/>
    <col min="14" max="14" width="8.85546875" style="55"/>
    <col min="15" max="15" width="8.85546875" style="133"/>
    <col min="16" max="16" width="10.28515625" style="129" bestFit="1" customWidth="1"/>
    <col min="17" max="17" width="33.85546875" style="29" customWidth="1"/>
    <col min="18" max="34" width="9.140625" hidden="1" customWidth="1"/>
    <col min="35" max="35" width="41.140625" hidden="1" customWidth="1"/>
    <col min="36" max="36" width="8.85546875" style="10"/>
  </cols>
  <sheetData>
    <row r="1" spans="1:36" ht="27.75" x14ac:dyDescent="0.4">
      <c r="A1" s="380" t="s">
        <v>98</v>
      </c>
      <c r="B1" s="380"/>
      <c r="C1" s="380"/>
      <c r="D1" s="380"/>
      <c r="E1" s="380"/>
      <c r="F1" s="380"/>
      <c r="G1" s="380"/>
      <c r="H1" s="380"/>
      <c r="K1" s="70" t="s">
        <v>99</v>
      </c>
      <c r="L1" s="410" t="s">
        <v>7</v>
      </c>
      <c r="M1" s="410"/>
      <c r="N1" s="410"/>
      <c r="O1" s="156"/>
    </row>
    <row r="2" spans="1:36" s="12" customFormat="1" ht="18" x14ac:dyDescent="0.25">
      <c r="A2" s="407" t="s">
        <v>1</v>
      </c>
      <c r="B2" s="407"/>
      <c r="C2" s="386">
        <v>0</v>
      </c>
      <c r="D2" s="386"/>
      <c r="E2" s="386"/>
      <c r="F2" s="386"/>
      <c r="G2" s="386"/>
      <c r="H2" s="386"/>
      <c r="J2" s="14"/>
      <c r="K2" s="70" t="s">
        <v>2</v>
      </c>
      <c r="L2" s="411" t="s">
        <v>3</v>
      </c>
      <c r="M2" s="411"/>
      <c r="N2" s="411"/>
      <c r="O2" s="157"/>
      <c r="P2" s="128"/>
      <c r="Q2" s="57"/>
      <c r="AA2" s="371" t="s">
        <v>100</v>
      </c>
      <c r="AB2" s="371"/>
      <c r="AC2" s="371"/>
      <c r="AD2" s="371"/>
      <c r="AE2" s="371"/>
      <c r="AF2" s="371"/>
      <c r="AG2" s="371"/>
      <c r="AH2" s="371"/>
      <c r="AJ2" s="44"/>
    </row>
    <row r="3" spans="1:36" s="12" customFormat="1" ht="6" customHeight="1" x14ac:dyDescent="0.25">
      <c r="A3" s="41"/>
      <c r="B3" s="41"/>
      <c r="C3" s="41"/>
      <c r="D3" s="56"/>
      <c r="E3" s="56"/>
      <c r="F3" s="56"/>
      <c r="G3" s="135"/>
      <c r="H3" s="56"/>
      <c r="J3" s="14"/>
      <c r="L3" s="13"/>
      <c r="M3" s="13"/>
      <c r="N3" s="14"/>
      <c r="O3" s="132"/>
      <c r="P3" s="128"/>
      <c r="Q3" s="57"/>
      <c r="AJ3" s="44"/>
    </row>
    <row r="4" spans="1:36" s="63" customFormat="1" ht="11.25" x14ac:dyDescent="0.2">
      <c r="A4" s="63" t="s">
        <v>101</v>
      </c>
      <c r="B4" s="63" t="s">
        <v>102</v>
      </c>
      <c r="C4" s="63" t="s">
        <v>103</v>
      </c>
      <c r="D4" s="63" t="s">
        <v>104</v>
      </c>
      <c r="E4" s="63" t="s">
        <v>105</v>
      </c>
      <c r="G4" s="66" t="s">
        <v>106</v>
      </c>
      <c r="H4" s="63" t="s">
        <v>112</v>
      </c>
      <c r="I4" s="64"/>
      <c r="J4" s="66" t="s">
        <v>106</v>
      </c>
      <c r="K4" s="63" t="s">
        <v>112</v>
      </c>
      <c r="L4" s="65" t="s">
        <v>21</v>
      </c>
      <c r="M4" s="65" t="s">
        <v>108</v>
      </c>
      <c r="N4" s="66" t="s">
        <v>22</v>
      </c>
      <c r="O4" s="67" t="s">
        <v>109</v>
      </c>
      <c r="P4" s="68" t="s">
        <v>110</v>
      </c>
      <c r="Q4" s="69" t="s">
        <v>111</v>
      </c>
      <c r="R4" s="63" t="s">
        <v>106</v>
      </c>
      <c r="S4" s="63" t="s">
        <v>112</v>
      </c>
      <c r="T4" s="63" t="s">
        <v>113</v>
      </c>
      <c r="U4" s="63" t="s">
        <v>114</v>
      </c>
      <c r="V4" s="63" t="s">
        <v>115</v>
      </c>
      <c r="W4" s="63" t="s">
        <v>116</v>
      </c>
      <c r="X4" s="63" t="s">
        <v>117</v>
      </c>
      <c r="Y4" s="63" t="s">
        <v>118</v>
      </c>
      <c r="Z4" s="63" t="s">
        <v>119</v>
      </c>
      <c r="AA4" s="63" t="s">
        <v>120</v>
      </c>
      <c r="AB4" s="63" t="s">
        <v>121</v>
      </c>
      <c r="AC4" s="63" t="s">
        <v>122</v>
      </c>
      <c r="AD4" s="63" t="s">
        <v>123</v>
      </c>
      <c r="AE4" s="63" t="s">
        <v>124</v>
      </c>
      <c r="AF4" s="63" t="s">
        <v>108</v>
      </c>
      <c r="AG4" s="63" t="s">
        <v>125</v>
      </c>
      <c r="AH4" s="63" t="s">
        <v>126</v>
      </c>
      <c r="AI4" s="63" t="s">
        <v>127</v>
      </c>
      <c r="AJ4" s="63" t="s">
        <v>108</v>
      </c>
    </row>
    <row r="5" spans="1:36" s="63" customFormat="1" ht="5.25" customHeight="1" x14ac:dyDescent="0.2">
      <c r="G5" s="66"/>
      <c r="I5" s="64"/>
      <c r="J5" s="66"/>
      <c r="K5" s="64"/>
      <c r="L5" s="65"/>
      <c r="M5" s="65"/>
      <c r="N5" s="66"/>
      <c r="O5" s="67"/>
      <c r="P5" s="68"/>
      <c r="Q5" s="69"/>
    </row>
    <row r="6" spans="1:36" x14ac:dyDescent="0.2">
      <c r="A6" s="229">
        <v>1</v>
      </c>
      <c r="B6" s="230" t="s">
        <v>128</v>
      </c>
      <c r="C6" s="230" t="s">
        <v>129</v>
      </c>
      <c r="D6" s="230" t="s">
        <v>130</v>
      </c>
      <c r="E6" s="231" t="s">
        <v>131</v>
      </c>
      <c r="F6" s="428"/>
      <c r="G6" s="251">
        <v>1409788</v>
      </c>
      <c r="H6" s="252" t="s">
        <v>216</v>
      </c>
      <c r="I6" s="477"/>
      <c r="J6" s="478"/>
      <c r="K6" s="479"/>
      <c r="L6" s="253">
        <v>3</v>
      </c>
      <c r="M6" s="254">
        <v>3591</v>
      </c>
      <c r="N6" s="254">
        <v>2</v>
      </c>
      <c r="O6" s="60"/>
      <c r="P6" s="127"/>
      <c r="Q6" s="62"/>
      <c r="R6">
        <v>1409788</v>
      </c>
      <c r="S6" t="e">
        <v>#REF!</v>
      </c>
      <c r="T6" t="e">
        <v>#REF!</v>
      </c>
      <c r="U6" t="e">
        <v>#REF!</v>
      </c>
      <c r="V6" t="e">
        <v>#REF!</v>
      </c>
      <c r="W6" t="s">
        <v>130</v>
      </c>
      <c r="X6" t="s">
        <v>131</v>
      </c>
      <c r="Y6" t="s">
        <v>500</v>
      </c>
      <c r="Z6">
        <v>1</v>
      </c>
      <c r="AA6" t="e">
        <v>#REF!</v>
      </c>
      <c r="AB6" t="e">
        <v>#REF!</v>
      </c>
      <c r="AC6" t="e">
        <v>#REF!</v>
      </c>
      <c r="AE6" t="e">
        <v>#REF!</v>
      </c>
      <c r="AF6">
        <v>3591</v>
      </c>
      <c r="AG6">
        <v>13</v>
      </c>
      <c r="AH6" t="s">
        <v>133</v>
      </c>
      <c r="AI6" t="e">
        <v>#REF!</v>
      </c>
    </row>
    <row r="7" spans="1:36" x14ac:dyDescent="0.2">
      <c r="A7" s="229">
        <v>2</v>
      </c>
      <c r="B7" s="230" t="s">
        <v>134</v>
      </c>
      <c r="C7" s="230" t="s">
        <v>129</v>
      </c>
      <c r="D7" s="230" t="s">
        <v>130</v>
      </c>
      <c r="E7" s="231" t="s">
        <v>131</v>
      </c>
      <c r="F7" s="428"/>
      <c r="G7" s="251">
        <v>1267242</v>
      </c>
      <c r="H7" s="252" t="s">
        <v>217</v>
      </c>
      <c r="I7" s="480"/>
      <c r="J7" s="481"/>
      <c r="K7" s="482"/>
      <c r="L7" s="253">
        <v>1</v>
      </c>
      <c r="M7" s="254">
        <v>2919</v>
      </c>
      <c r="N7" s="254">
        <v>4</v>
      </c>
      <c r="O7" s="60"/>
      <c r="P7" s="127"/>
      <c r="Q7" s="62"/>
      <c r="R7">
        <v>1267242</v>
      </c>
      <c r="S7" t="e">
        <v>#REF!</v>
      </c>
      <c r="T7" t="e">
        <v>#REF!</v>
      </c>
      <c r="U7" t="e">
        <v>#REF!</v>
      </c>
      <c r="V7" t="e">
        <v>#REF!</v>
      </c>
      <c r="W7" t="s">
        <v>130</v>
      </c>
      <c r="X7" t="s">
        <v>131</v>
      </c>
      <c r="Y7" t="s">
        <v>500</v>
      </c>
      <c r="Z7">
        <v>2</v>
      </c>
      <c r="AA7" t="e">
        <v>#REF!</v>
      </c>
      <c r="AB7" t="e">
        <v>#REF!</v>
      </c>
      <c r="AC7" t="e">
        <v>#REF!</v>
      </c>
      <c r="AE7" t="e">
        <v>#REF!</v>
      </c>
      <c r="AF7">
        <v>2919</v>
      </c>
      <c r="AG7">
        <v>13</v>
      </c>
      <c r="AH7" t="s">
        <v>133</v>
      </c>
      <c r="AI7" t="e">
        <v>#REF!</v>
      </c>
    </row>
    <row r="8" spans="1:36" x14ac:dyDescent="0.2">
      <c r="A8" s="229">
        <v>3</v>
      </c>
      <c r="B8" s="230" t="s">
        <v>128</v>
      </c>
      <c r="C8" s="255" t="s">
        <v>136</v>
      </c>
      <c r="D8" s="230" t="s">
        <v>130</v>
      </c>
      <c r="E8" s="231" t="s">
        <v>137</v>
      </c>
      <c r="F8" s="428"/>
      <c r="G8" s="251">
        <v>1652845</v>
      </c>
      <c r="H8" s="252" t="s">
        <v>218</v>
      </c>
      <c r="I8" s="480"/>
      <c r="J8" s="481"/>
      <c r="K8" s="482"/>
      <c r="L8" s="253">
        <v>1</v>
      </c>
      <c r="M8" s="254">
        <v>3976</v>
      </c>
      <c r="N8" s="254">
        <v>4</v>
      </c>
      <c r="O8" s="60"/>
      <c r="P8" s="127"/>
      <c r="Q8" s="62"/>
    </row>
    <row r="9" spans="1:36" x14ac:dyDescent="0.2">
      <c r="A9" s="229">
        <v>4</v>
      </c>
      <c r="B9" s="230" t="s">
        <v>134</v>
      </c>
      <c r="C9" s="230" t="s">
        <v>136</v>
      </c>
      <c r="D9" s="230" t="s">
        <v>130</v>
      </c>
      <c r="E9" s="231" t="s">
        <v>137</v>
      </c>
      <c r="F9" s="428"/>
      <c r="G9" s="251">
        <v>1608819</v>
      </c>
      <c r="H9" s="252" t="s">
        <v>219</v>
      </c>
      <c r="I9" s="480"/>
      <c r="J9" s="481"/>
      <c r="K9" s="482"/>
      <c r="L9" s="253">
        <v>2</v>
      </c>
      <c r="M9" s="254">
        <v>3419</v>
      </c>
      <c r="N9" s="254">
        <v>3</v>
      </c>
      <c r="O9" s="60"/>
      <c r="P9" s="127"/>
      <c r="Q9" s="62"/>
      <c r="R9">
        <v>1608819</v>
      </c>
      <c r="S9" t="e">
        <v>#REF!</v>
      </c>
      <c r="T9" t="e">
        <v>#REF!</v>
      </c>
      <c r="U9" t="e">
        <v>#REF!</v>
      </c>
      <c r="V9" t="e">
        <v>#REF!</v>
      </c>
      <c r="W9" t="s">
        <v>130</v>
      </c>
      <c r="X9" t="s">
        <v>137</v>
      </c>
      <c r="Y9" t="s">
        <v>501</v>
      </c>
      <c r="Z9">
        <v>4</v>
      </c>
      <c r="AA9" t="e">
        <v>#REF!</v>
      </c>
      <c r="AB9" t="e">
        <v>#REF!</v>
      </c>
      <c r="AC9" t="e">
        <v>#REF!</v>
      </c>
      <c r="AE9" t="e">
        <v>#REF!</v>
      </c>
      <c r="AF9">
        <v>3419</v>
      </c>
      <c r="AG9">
        <v>10</v>
      </c>
      <c r="AH9" t="s">
        <v>133</v>
      </c>
      <c r="AI9" t="e">
        <v>#REF!</v>
      </c>
    </row>
    <row r="10" spans="1:36" x14ac:dyDescent="0.2">
      <c r="A10" s="229">
        <v>5</v>
      </c>
      <c r="B10" s="230" t="s">
        <v>128</v>
      </c>
      <c r="C10" s="230" t="s">
        <v>140</v>
      </c>
      <c r="D10" s="230" t="s">
        <v>130</v>
      </c>
      <c r="E10" s="231" t="s">
        <v>141</v>
      </c>
      <c r="F10" s="428"/>
      <c r="G10" s="251">
        <v>1507985</v>
      </c>
      <c r="H10" s="252" t="s">
        <v>220</v>
      </c>
      <c r="I10" s="480"/>
      <c r="J10" s="481"/>
      <c r="K10" s="482"/>
      <c r="L10" s="253">
        <v>1</v>
      </c>
      <c r="M10" s="254">
        <v>3802</v>
      </c>
      <c r="N10" s="254">
        <v>4</v>
      </c>
      <c r="O10" s="60"/>
      <c r="P10" s="127"/>
      <c r="Q10" s="62"/>
      <c r="R10">
        <v>1507985</v>
      </c>
      <c r="S10" t="e">
        <v>#REF!</v>
      </c>
      <c r="T10" t="e">
        <v>#REF!</v>
      </c>
      <c r="U10" t="e">
        <v>#REF!</v>
      </c>
      <c r="V10" t="e">
        <v>#REF!</v>
      </c>
      <c r="W10" t="s">
        <v>130</v>
      </c>
      <c r="X10" t="s">
        <v>141</v>
      </c>
      <c r="Y10" t="s">
        <v>502</v>
      </c>
      <c r="Z10">
        <v>5</v>
      </c>
      <c r="AA10" t="e">
        <v>#REF!</v>
      </c>
      <c r="AB10" t="e">
        <v>#REF!</v>
      </c>
      <c r="AC10" t="e">
        <v>#REF!</v>
      </c>
      <c r="AE10" t="e">
        <v>#REF!</v>
      </c>
      <c r="AF10">
        <v>3802</v>
      </c>
      <c r="AG10">
        <v>7</v>
      </c>
      <c r="AH10" t="s">
        <v>133</v>
      </c>
      <c r="AI10" t="e">
        <v>#REF!</v>
      </c>
    </row>
    <row r="11" spans="1:36" x14ac:dyDescent="0.2">
      <c r="A11" s="229">
        <v>6</v>
      </c>
      <c r="B11" s="230" t="s">
        <v>134</v>
      </c>
      <c r="C11" s="230" t="s">
        <v>140</v>
      </c>
      <c r="D11" s="230" t="s">
        <v>130</v>
      </c>
      <c r="E11" s="231" t="s">
        <v>141</v>
      </c>
      <c r="F11" s="428"/>
      <c r="G11" s="251">
        <v>1659885</v>
      </c>
      <c r="H11" s="252" t="s">
        <v>221</v>
      </c>
      <c r="I11" s="480"/>
      <c r="J11" s="481"/>
      <c r="K11" s="482"/>
      <c r="L11" s="253">
        <v>2</v>
      </c>
      <c r="M11" s="254">
        <v>3888</v>
      </c>
      <c r="N11" s="254">
        <v>3</v>
      </c>
      <c r="O11" s="60"/>
      <c r="P11" s="127"/>
      <c r="Q11" s="62"/>
      <c r="R11">
        <v>1659885</v>
      </c>
      <c r="S11" t="e">
        <v>#REF!</v>
      </c>
      <c r="T11" t="e">
        <v>#REF!</v>
      </c>
      <c r="U11" t="e">
        <v>#REF!</v>
      </c>
      <c r="V11" t="e">
        <v>#REF!</v>
      </c>
      <c r="W11" t="s">
        <v>130</v>
      </c>
      <c r="X11" t="s">
        <v>141</v>
      </c>
      <c r="Y11" t="s">
        <v>502</v>
      </c>
      <c r="Z11">
        <v>6</v>
      </c>
      <c r="AA11" t="e">
        <v>#REF!</v>
      </c>
      <c r="AB11" t="e">
        <v>#REF!</v>
      </c>
      <c r="AC11" t="e">
        <v>#REF!</v>
      </c>
      <c r="AE11" t="e">
        <v>#REF!</v>
      </c>
      <c r="AF11">
        <v>3888</v>
      </c>
      <c r="AG11">
        <v>7</v>
      </c>
      <c r="AH11" t="s">
        <v>133</v>
      </c>
      <c r="AI11" t="e">
        <v>#REF!</v>
      </c>
    </row>
    <row r="12" spans="1:36" x14ac:dyDescent="0.2">
      <c r="A12" s="229">
        <v>7</v>
      </c>
      <c r="B12" s="230" t="s">
        <v>128</v>
      </c>
      <c r="C12" s="230" t="s">
        <v>144</v>
      </c>
      <c r="D12" s="230" t="s">
        <v>130</v>
      </c>
      <c r="E12" s="231" t="s">
        <v>145</v>
      </c>
      <c r="F12" s="428"/>
      <c r="G12" s="251">
        <v>1656895</v>
      </c>
      <c r="H12" s="252" t="s">
        <v>222</v>
      </c>
      <c r="I12" s="480"/>
      <c r="J12" s="481"/>
      <c r="K12" s="482"/>
      <c r="L12" s="253">
        <v>3</v>
      </c>
      <c r="M12" s="254">
        <v>4180</v>
      </c>
      <c r="N12" s="254">
        <v>2</v>
      </c>
      <c r="O12" s="60"/>
      <c r="P12" s="127"/>
      <c r="Q12" s="62"/>
      <c r="R12">
        <v>1689521</v>
      </c>
      <c r="S12" t="e">
        <v>#REF!</v>
      </c>
      <c r="T12" t="e">
        <v>#REF!</v>
      </c>
      <c r="U12" t="e">
        <v>#REF!</v>
      </c>
      <c r="V12" t="e">
        <v>#REF!</v>
      </c>
      <c r="W12" t="s">
        <v>130</v>
      </c>
      <c r="X12" t="s">
        <v>131</v>
      </c>
      <c r="Y12" t="s">
        <v>500</v>
      </c>
      <c r="Z12">
        <v>9</v>
      </c>
      <c r="AA12" t="e">
        <v>#REF!</v>
      </c>
      <c r="AB12" t="e">
        <v>#REF!</v>
      </c>
      <c r="AC12" t="e">
        <v>#REF!</v>
      </c>
      <c r="AE12" t="e">
        <v>#REF!</v>
      </c>
      <c r="AF12">
        <v>3772</v>
      </c>
      <c r="AG12">
        <v>13</v>
      </c>
      <c r="AH12" t="s">
        <v>133</v>
      </c>
      <c r="AI12" t="e">
        <v>#REF!</v>
      </c>
    </row>
    <row r="13" spans="1:36" x14ac:dyDescent="0.2">
      <c r="A13" s="229">
        <v>8</v>
      </c>
      <c r="B13" s="230" t="s">
        <v>134</v>
      </c>
      <c r="C13" s="230" t="s">
        <v>144</v>
      </c>
      <c r="D13" s="230" t="s">
        <v>130</v>
      </c>
      <c r="E13" s="231" t="s">
        <v>145</v>
      </c>
      <c r="F13" s="428"/>
      <c r="G13" s="251">
        <v>1800651</v>
      </c>
      <c r="H13" s="252" t="s">
        <v>223</v>
      </c>
      <c r="I13" s="480"/>
      <c r="J13" s="481"/>
      <c r="K13" s="482"/>
      <c r="L13" s="253">
        <v>2</v>
      </c>
      <c r="M13" s="254">
        <v>3678</v>
      </c>
      <c r="N13" s="254">
        <v>3</v>
      </c>
      <c r="O13" s="60"/>
      <c r="P13" s="127"/>
      <c r="Q13" s="62"/>
      <c r="R13">
        <v>1608819</v>
      </c>
      <c r="S13" t="e">
        <v>#REF!</v>
      </c>
      <c r="T13" t="e">
        <v>#REF!</v>
      </c>
      <c r="U13" t="e">
        <v>#REF!</v>
      </c>
      <c r="V13" t="e">
        <v>#REF!</v>
      </c>
      <c r="W13" t="s">
        <v>130</v>
      </c>
      <c r="X13" t="s">
        <v>131</v>
      </c>
      <c r="Y13" t="s">
        <v>500</v>
      </c>
      <c r="Z13">
        <v>10</v>
      </c>
      <c r="AA13" t="e">
        <v>#REF!</v>
      </c>
      <c r="AB13" t="e">
        <v>#REF!</v>
      </c>
      <c r="AC13" t="e">
        <v>#REF!</v>
      </c>
      <c r="AE13" t="e">
        <v>#REF!</v>
      </c>
      <c r="AF13">
        <v>3832</v>
      </c>
      <c r="AG13">
        <v>13</v>
      </c>
      <c r="AH13" t="s">
        <v>133</v>
      </c>
      <c r="AI13" t="e">
        <v>#REF!</v>
      </c>
    </row>
    <row r="14" spans="1:36" x14ac:dyDescent="0.2">
      <c r="A14" s="229">
        <v>9</v>
      </c>
      <c r="B14" s="230" t="s">
        <v>128</v>
      </c>
      <c r="C14" s="230" t="s">
        <v>148</v>
      </c>
      <c r="D14" s="230" t="s">
        <v>130</v>
      </c>
      <c r="E14" s="231" t="s">
        <v>131</v>
      </c>
      <c r="F14" s="428"/>
      <c r="G14" s="251">
        <v>1689521</v>
      </c>
      <c r="H14" s="252" t="s">
        <v>224</v>
      </c>
      <c r="I14" s="480"/>
      <c r="J14" s="481"/>
      <c r="K14" s="482"/>
      <c r="L14" s="253">
        <v>2</v>
      </c>
      <c r="M14" s="254">
        <v>3772</v>
      </c>
      <c r="N14" s="254">
        <v>3</v>
      </c>
      <c r="O14" s="60"/>
      <c r="P14" s="127"/>
      <c r="Q14" s="62"/>
      <c r="R14">
        <v>1624360</v>
      </c>
      <c r="S14" t="e">
        <v>#REF!</v>
      </c>
      <c r="T14" t="e">
        <v>#REF!</v>
      </c>
      <c r="U14" t="e">
        <v>#REF!</v>
      </c>
      <c r="V14" t="e">
        <v>#REF!</v>
      </c>
      <c r="W14" t="s">
        <v>130</v>
      </c>
      <c r="X14" t="s">
        <v>141</v>
      </c>
      <c r="Y14" t="s">
        <v>502</v>
      </c>
      <c r="Z14">
        <v>15</v>
      </c>
      <c r="AA14" t="e">
        <v>#REF!</v>
      </c>
      <c r="AB14" t="e">
        <v>#REF!</v>
      </c>
      <c r="AC14" t="e">
        <v>#REF!</v>
      </c>
      <c r="AE14" t="e">
        <v>#REF!</v>
      </c>
      <c r="AF14">
        <v>4078</v>
      </c>
      <c r="AG14">
        <v>7</v>
      </c>
      <c r="AH14" t="s">
        <v>133</v>
      </c>
      <c r="AI14" t="e">
        <v>#REF!</v>
      </c>
    </row>
    <row r="15" spans="1:36" x14ac:dyDescent="0.2">
      <c r="A15" s="229">
        <v>10</v>
      </c>
      <c r="B15" s="230" t="s">
        <v>134</v>
      </c>
      <c r="C15" s="230" t="s">
        <v>148</v>
      </c>
      <c r="D15" s="230" t="s">
        <v>130</v>
      </c>
      <c r="E15" s="231" t="s">
        <v>131</v>
      </c>
      <c r="F15" s="429"/>
      <c r="G15" s="251">
        <v>1608819</v>
      </c>
      <c r="H15" s="252" t="s">
        <v>219</v>
      </c>
      <c r="I15" s="483"/>
      <c r="J15" s="484"/>
      <c r="K15" s="485"/>
      <c r="L15" s="253">
        <v>4</v>
      </c>
      <c r="M15" s="254">
        <v>3832</v>
      </c>
      <c r="N15" s="254">
        <v>1</v>
      </c>
      <c r="O15" s="60"/>
      <c r="P15" s="127"/>
      <c r="Q15" s="62"/>
      <c r="R15">
        <v>1608819</v>
      </c>
      <c r="S15" t="e">
        <v>#REF!</v>
      </c>
      <c r="T15" t="e">
        <v>#REF!</v>
      </c>
      <c r="U15" t="e">
        <v>#REF!</v>
      </c>
      <c r="V15" t="e">
        <v>#REF!</v>
      </c>
      <c r="W15" t="s">
        <v>130</v>
      </c>
      <c r="X15" t="s">
        <v>141</v>
      </c>
      <c r="Y15" t="s">
        <v>502</v>
      </c>
      <c r="Z15">
        <v>16</v>
      </c>
      <c r="AA15" t="e">
        <v>#REF!</v>
      </c>
      <c r="AB15" t="e">
        <v>#REF!</v>
      </c>
      <c r="AC15" t="e">
        <v>#REF!</v>
      </c>
      <c r="AE15" t="e">
        <v>#REF!</v>
      </c>
      <c r="AF15">
        <v>4130</v>
      </c>
      <c r="AG15">
        <v>7</v>
      </c>
      <c r="AH15" t="s">
        <v>133</v>
      </c>
      <c r="AI15" t="e">
        <v>#REF!</v>
      </c>
    </row>
    <row r="16" spans="1:36" x14ac:dyDescent="0.2">
      <c r="A16" s="256">
        <v>11</v>
      </c>
      <c r="B16" s="257" t="s">
        <v>128</v>
      </c>
      <c r="C16" s="257" t="s">
        <v>129</v>
      </c>
      <c r="D16" s="257" t="s">
        <v>151</v>
      </c>
      <c r="E16" s="258" t="s">
        <v>152</v>
      </c>
      <c r="F16" s="259" t="s">
        <v>153</v>
      </c>
      <c r="G16" s="251">
        <v>1624358</v>
      </c>
      <c r="H16" s="252" t="s">
        <v>225</v>
      </c>
      <c r="I16" s="260" t="s">
        <v>154</v>
      </c>
      <c r="J16" s="251">
        <v>1507985</v>
      </c>
      <c r="K16" s="252" t="s">
        <v>220</v>
      </c>
      <c r="L16" s="486"/>
      <c r="M16" s="487"/>
      <c r="N16" s="487"/>
      <c r="O16" s="60"/>
      <c r="P16" s="127"/>
      <c r="Q16" s="62"/>
      <c r="R16">
        <v>1507985</v>
      </c>
      <c r="S16" t="e">
        <v>#REF!</v>
      </c>
      <c r="T16" t="e">
        <v>#REF!</v>
      </c>
      <c r="U16" t="e">
        <v>#REF!</v>
      </c>
      <c r="V16" t="e">
        <v>#REF!</v>
      </c>
      <c r="W16" t="s">
        <v>130</v>
      </c>
      <c r="X16" t="s">
        <v>137</v>
      </c>
      <c r="Y16" t="s">
        <v>501</v>
      </c>
      <c r="Z16">
        <v>19</v>
      </c>
      <c r="AA16" t="e">
        <v>#REF!</v>
      </c>
      <c r="AB16" t="e">
        <v>#REF!</v>
      </c>
      <c r="AC16" t="e">
        <v>#REF!</v>
      </c>
      <c r="AE16" t="e">
        <v>#REF!</v>
      </c>
      <c r="AF16">
        <v>3274</v>
      </c>
      <c r="AG16">
        <v>10</v>
      </c>
      <c r="AH16" t="s">
        <v>133</v>
      </c>
      <c r="AI16" t="e">
        <v>#REF!</v>
      </c>
    </row>
    <row r="17" spans="1:36" ht="19.5" customHeight="1" x14ac:dyDescent="0.2">
      <c r="A17" s="430"/>
      <c r="B17" s="431"/>
      <c r="C17" s="431"/>
      <c r="D17" s="431"/>
      <c r="E17" s="432"/>
      <c r="F17" s="259" t="s">
        <v>156</v>
      </c>
      <c r="G17" s="251">
        <v>1409788</v>
      </c>
      <c r="H17" s="252" t="s">
        <v>216</v>
      </c>
      <c r="I17" s="260" t="s">
        <v>158</v>
      </c>
      <c r="J17" s="251">
        <v>1447121</v>
      </c>
      <c r="K17" s="252" t="s">
        <v>226</v>
      </c>
      <c r="L17" s="253">
        <v>2</v>
      </c>
      <c r="M17" s="261">
        <v>22243</v>
      </c>
      <c r="N17" s="261">
        <v>3</v>
      </c>
      <c r="O17" s="60"/>
      <c r="P17" s="127"/>
      <c r="Q17" s="62"/>
      <c r="R17">
        <v>1659885</v>
      </c>
      <c r="S17" t="e">
        <v>#REF!</v>
      </c>
      <c r="T17" t="e">
        <v>#REF!</v>
      </c>
      <c r="U17" t="e">
        <v>#REF!</v>
      </c>
      <c r="V17" t="e">
        <v>#REF!</v>
      </c>
      <c r="W17" t="s">
        <v>130</v>
      </c>
      <c r="X17" t="s">
        <v>137</v>
      </c>
      <c r="Y17" t="s">
        <v>501</v>
      </c>
      <c r="Z17">
        <v>20</v>
      </c>
      <c r="AA17" t="e">
        <v>#REF!</v>
      </c>
      <c r="AB17" t="e">
        <v>#REF!</v>
      </c>
      <c r="AC17" t="e">
        <v>#REF!</v>
      </c>
      <c r="AE17" t="e">
        <v>#REF!</v>
      </c>
      <c r="AF17">
        <v>3018</v>
      </c>
      <c r="AG17">
        <v>10</v>
      </c>
      <c r="AH17" t="s">
        <v>133</v>
      </c>
      <c r="AI17" t="e">
        <v>#REF!</v>
      </c>
    </row>
    <row r="18" spans="1:36" x14ac:dyDescent="0.2">
      <c r="A18" s="229">
        <v>12</v>
      </c>
      <c r="B18" s="230" t="s">
        <v>134</v>
      </c>
      <c r="C18" s="230" t="s">
        <v>129</v>
      </c>
      <c r="D18" s="230" t="s">
        <v>151</v>
      </c>
      <c r="E18" s="231" t="s">
        <v>152</v>
      </c>
      <c r="F18" s="262" t="s">
        <v>153</v>
      </c>
      <c r="G18" s="251">
        <v>1480052</v>
      </c>
      <c r="H18" s="252" t="s">
        <v>217</v>
      </c>
      <c r="I18" s="260" t="s">
        <v>154</v>
      </c>
      <c r="J18" s="251">
        <v>1786367</v>
      </c>
      <c r="K18" s="252" t="s">
        <v>227</v>
      </c>
      <c r="L18" s="475"/>
      <c r="M18" s="476"/>
      <c r="N18" s="476"/>
      <c r="O18" s="60"/>
      <c r="P18" s="127"/>
      <c r="Q18" s="62"/>
      <c r="R18">
        <v>1689521</v>
      </c>
      <c r="S18" t="e">
        <v>#REF!</v>
      </c>
      <c r="T18" t="e">
        <v>#REF!</v>
      </c>
      <c r="U18" t="e">
        <v>#REF!</v>
      </c>
      <c r="V18" t="e">
        <v>#REF!</v>
      </c>
      <c r="W18" t="s">
        <v>130</v>
      </c>
      <c r="X18" t="s">
        <v>145</v>
      </c>
      <c r="Y18" t="s">
        <v>503</v>
      </c>
      <c r="Z18">
        <v>21</v>
      </c>
      <c r="AA18" t="e">
        <v>#REF!</v>
      </c>
      <c r="AB18" t="e">
        <v>#REF!</v>
      </c>
      <c r="AC18" t="e">
        <v>#REF!</v>
      </c>
      <c r="AE18" t="e">
        <v>#REF!</v>
      </c>
      <c r="AF18">
        <v>3289</v>
      </c>
      <c r="AG18">
        <v>1</v>
      </c>
      <c r="AH18" t="s">
        <v>133</v>
      </c>
      <c r="AI18" t="e">
        <v>#REF!</v>
      </c>
    </row>
    <row r="19" spans="1:36" ht="19.5" customHeight="1" x14ac:dyDescent="0.2">
      <c r="A19" s="430"/>
      <c r="B19" s="431"/>
      <c r="C19" s="431"/>
      <c r="D19" s="431"/>
      <c r="E19" s="432"/>
      <c r="F19" s="259" t="s">
        <v>156</v>
      </c>
      <c r="G19" s="251">
        <v>846398</v>
      </c>
      <c r="H19" s="252" t="s">
        <v>228</v>
      </c>
      <c r="I19" s="260" t="s">
        <v>158</v>
      </c>
      <c r="J19" s="251">
        <v>1659885</v>
      </c>
      <c r="K19" s="252" t="s">
        <v>221</v>
      </c>
      <c r="L19" s="241">
        <v>1</v>
      </c>
      <c r="M19" s="254">
        <v>20562</v>
      </c>
      <c r="N19" s="254">
        <v>4</v>
      </c>
      <c r="O19" s="60"/>
      <c r="P19" s="127"/>
      <c r="Q19" s="62"/>
      <c r="R19">
        <v>1608819</v>
      </c>
      <c r="S19" t="e">
        <v>#REF!</v>
      </c>
      <c r="T19" t="e">
        <v>#REF!</v>
      </c>
      <c r="U19" t="e">
        <v>#REF!</v>
      </c>
      <c r="V19" t="e">
        <v>#REF!</v>
      </c>
      <c r="W19" t="s">
        <v>130</v>
      </c>
      <c r="X19" t="s">
        <v>145</v>
      </c>
      <c r="Y19" t="s">
        <v>503</v>
      </c>
      <c r="Z19">
        <v>22</v>
      </c>
      <c r="AA19" t="e">
        <v>#REF!</v>
      </c>
      <c r="AB19" t="e">
        <v>#REF!</v>
      </c>
      <c r="AC19" t="e">
        <v>#REF!</v>
      </c>
      <c r="AE19" t="e">
        <v>#REF!</v>
      </c>
      <c r="AF19">
        <v>3111</v>
      </c>
      <c r="AG19">
        <v>1</v>
      </c>
      <c r="AH19" t="s">
        <v>133</v>
      </c>
      <c r="AI19" t="e">
        <v>#REF!</v>
      </c>
    </row>
    <row r="20" spans="1:36" x14ac:dyDescent="0.2">
      <c r="A20" s="229">
        <v>13</v>
      </c>
      <c r="B20" s="230" t="s">
        <v>128</v>
      </c>
      <c r="C20" s="230" t="s">
        <v>136</v>
      </c>
      <c r="D20" s="230" t="s">
        <v>151</v>
      </c>
      <c r="E20" s="231" t="s">
        <v>162</v>
      </c>
      <c r="F20" s="243">
        <v>1</v>
      </c>
      <c r="G20" s="251">
        <v>1689521</v>
      </c>
      <c r="H20" s="252" t="s">
        <v>224</v>
      </c>
      <c r="I20" s="263">
        <v>2</v>
      </c>
      <c r="J20" s="251">
        <v>1652845</v>
      </c>
      <c r="K20" s="252" t="s">
        <v>218</v>
      </c>
      <c r="L20" s="441"/>
      <c r="M20" s="442"/>
      <c r="N20" s="442"/>
      <c r="O20" s="60"/>
      <c r="P20" s="127"/>
      <c r="Q20" s="62"/>
      <c r="R20">
        <v>1507985</v>
      </c>
      <c r="S20" t="e">
        <v>#REF!</v>
      </c>
      <c r="T20" t="e">
        <v>#REF!</v>
      </c>
      <c r="U20" t="e">
        <v>#REF!</v>
      </c>
      <c r="V20" t="e">
        <v>#REF!</v>
      </c>
      <c r="W20" t="s">
        <v>130</v>
      </c>
      <c r="X20" t="s">
        <v>141</v>
      </c>
      <c r="Y20" t="s">
        <v>502</v>
      </c>
      <c r="Z20">
        <v>23</v>
      </c>
      <c r="AA20" t="e">
        <v>#REF!</v>
      </c>
      <c r="AB20" t="e">
        <v>#REF!</v>
      </c>
      <c r="AC20" t="e">
        <v>#REF!</v>
      </c>
      <c r="AE20" t="e">
        <v>#REF!</v>
      </c>
      <c r="AF20">
        <v>3962</v>
      </c>
      <c r="AG20">
        <v>7</v>
      </c>
      <c r="AH20" t="s">
        <v>133</v>
      </c>
      <c r="AI20" t="e">
        <v>#REF!</v>
      </c>
    </row>
    <row r="21" spans="1:36" ht="19.5" customHeight="1" x14ac:dyDescent="0.2">
      <c r="A21" s="430"/>
      <c r="B21" s="431"/>
      <c r="C21" s="431"/>
      <c r="D21" s="431"/>
      <c r="E21" s="432"/>
      <c r="F21" s="243">
        <v>3</v>
      </c>
      <c r="G21" s="251">
        <v>1739431</v>
      </c>
      <c r="H21" s="252" t="s">
        <v>229</v>
      </c>
      <c r="I21" s="263">
        <v>4</v>
      </c>
      <c r="J21" s="251">
        <v>1800652</v>
      </c>
      <c r="K21" s="252" t="s">
        <v>230</v>
      </c>
      <c r="L21" s="241">
        <v>1</v>
      </c>
      <c r="M21" s="254">
        <v>22229</v>
      </c>
      <c r="N21" s="254">
        <v>4</v>
      </c>
      <c r="O21" s="60"/>
      <c r="P21" s="127"/>
      <c r="Q21" s="62"/>
      <c r="R21">
        <v>1480052</v>
      </c>
      <c r="S21" t="e">
        <v>#REF!</v>
      </c>
      <c r="T21" t="e">
        <v>#REF!</v>
      </c>
      <c r="U21" t="e">
        <v>#REF!</v>
      </c>
      <c r="V21" t="e">
        <v>#REF!</v>
      </c>
      <c r="W21" t="s">
        <v>130</v>
      </c>
      <c r="X21" t="s">
        <v>141</v>
      </c>
      <c r="Y21" t="s">
        <v>502</v>
      </c>
      <c r="Z21">
        <v>24</v>
      </c>
      <c r="AA21" t="e">
        <v>#REF!</v>
      </c>
      <c r="AB21" t="e">
        <v>#REF!</v>
      </c>
      <c r="AC21" t="e">
        <v>#REF!</v>
      </c>
      <c r="AE21" t="e">
        <v>#REF!</v>
      </c>
      <c r="AF21">
        <v>3353</v>
      </c>
      <c r="AG21">
        <v>7</v>
      </c>
      <c r="AH21" t="s">
        <v>133</v>
      </c>
      <c r="AI21" t="e">
        <v>#REF!</v>
      </c>
    </row>
    <row r="22" spans="1:36" x14ac:dyDescent="0.2">
      <c r="A22" s="229">
        <v>14</v>
      </c>
      <c r="B22" s="230" t="s">
        <v>134</v>
      </c>
      <c r="C22" s="230" t="s">
        <v>136</v>
      </c>
      <c r="D22" s="230" t="s">
        <v>151</v>
      </c>
      <c r="E22" s="231" t="s">
        <v>162</v>
      </c>
      <c r="F22" s="262">
        <v>1</v>
      </c>
      <c r="G22" s="251">
        <v>1608819</v>
      </c>
      <c r="H22" s="252" t="s">
        <v>219</v>
      </c>
      <c r="I22" s="264">
        <v>2</v>
      </c>
      <c r="J22" s="251">
        <v>1819019</v>
      </c>
      <c r="K22" s="252" t="s">
        <v>231</v>
      </c>
      <c r="L22" s="441"/>
      <c r="M22" s="442"/>
      <c r="N22" s="442"/>
      <c r="O22" s="60"/>
      <c r="P22" s="127"/>
      <c r="Q22" s="62"/>
      <c r="R22">
        <v>1409788</v>
      </c>
      <c r="S22" t="e">
        <v>#REF!</v>
      </c>
      <c r="T22" t="e">
        <v>#REF!</v>
      </c>
      <c r="U22" t="e">
        <v>#REF!</v>
      </c>
      <c r="V22" t="e">
        <v>#REF!</v>
      </c>
      <c r="W22" t="s">
        <v>130</v>
      </c>
      <c r="X22" t="s">
        <v>137</v>
      </c>
      <c r="Y22" t="s">
        <v>501</v>
      </c>
      <c r="Z22">
        <v>31</v>
      </c>
      <c r="AA22" t="e">
        <v>#REF!</v>
      </c>
      <c r="AB22" t="e">
        <v>#REF!</v>
      </c>
      <c r="AC22" t="e">
        <v>#REF!</v>
      </c>
      <c r="AE22" t="e">
        <v>#REF!</v>
      </c>
      <c r="AF22">
        <v>3531</v>
      </c>
      <c r="AG22">
        <v>10</v>
      </c>
      <c r="AH22" t="s">
        <v>133</v>
      </c>
      <c r="AI22" t="e">
        <v>#REF!</v>
      </c>
    </row>
    <row r="23" spans="1:36" ht="19.5" customHeight="1" x14ac:dyDescent="0.2">
      <c r="A23" s="430"/>
      <c r="B23" s="431"/>
      <c r="C23" s="431"/>
      <c r="D23" s="431"/>
      <c r="E23" s="432"/>
      <c r="F23" s="246">
        <v>3</v>
      </c>
      <c r="G23" s="251">
        <v>1724792</v>
      </c>
      <c r="H23" s="252" t="s">
        <v>223</v>
      </c>
      <c r="I23" s="265">
        <v>4</v>
      </c>
      <c r="J23" s="251">
        <v>1800651</v>
      </c>
      <c r="K23" s="252" t="s">
        <v>232</v>
      </c>
      <c r="L23" s="241">
        <v>4</v>
      </c>
      <c r="M23" s="254">
        <v>23688</v>
      </c>
      <c r="N23" s="254">
        <v>1</v>
      </c>
      <c r="O23" s="60"/>
      <c r="P23" s="127"/>
      <c r="Q23" s="62"/>
      <c r="R23">
        <v>1480052</v>
      </c>
      <c r="S23" t="e">
        <v>#REF!</v>
      </c>
      <c r="T23" t="e">
        <v>#REF!</v>
      </c>
      <c r="U23" t="e">
        <v>#REF!</v>
      </c>
      <c r="V23" t="e">
        <v>#REF!</v>
      </c>
      <c r="W23" t="s">
        <v>130</v>
      </c>
      <c r="X23" t="s">
        <v>137</v>
      </c>
      <c r="Y23" t="s">
        <v>501</v>
      </c>
      <c r="Z23">
        <v>32</v>
      </c>
      <c r="AA23" t="e">
        <v>#REF!</v>
      </c>
      <c r="AB23" t="e">
        <v>#REF!</v>
      </c>
      <c r="AC23" t="e">
        <v>#REF!</v>
      </c>
      <c r="AE23" t="e">
        <v>#REF!</v>
      </c>
      <c r="AF23">
        <v>2651</v>
      </c>
      <c r="AG23">
        <v>10</v>
      </c>
      <c r="AH23" t="s">
        <v>133</v>
      </c>
      <c r="AI23" t="e">
        <v>#REF!</v>
      </c>
    </row>
    <row r="24" spans="1:36" x14ac:dyDescent="0.2">
      <c r="A24" s="229">
        <v>15</v>
      </c>
      <c r="B24" s="230" t="s">
        <v>128</v>
      </c>
      <c r="C24" s="230" t="s">
        <v>148</v>
      </c>
      <c r="D24" s="230" t="s">
        <v>130</v>
      </c>
      <c r="E24" s="231" t="s">
        <v>141</v>
      </c>
      <c r="F24" s="428"/>
      <c r="G24" s="251">
        <v>1624360</v>
      </c>
      <c r="H24" s="252" t="s">
        <v>233</v>
      </c>
      <c r="I24" s="477"/>
      <c r="J24" s="478"/>
      <c r="K24" s="479"/>
      <c r="L24" s="253">
        <v>2</v>
      </c>
      <c r="M24" s="254">
        <v>4078</v>
      </c>
      <c r="N24" s="254">
        <v>3</v>
      </c>
      <c r="O24" s="60"/>
      <c r="P24" s="127"/>
      <c r="Q24" s="62"/>
      <c r="R24">
        <v>1689521</v>
      </c>
      <c r="S24" t="e">
        <v>#REF!</v>
      </c>
      <c r="T24" t="e">
        <v>#REF!</v>
      </c>
      <c r="U24" t="e">
        <v>#REF!</v>
      </c>
      <c r="V24" t="e">
        <v>#REF!</v>
      </c>
      <c r="W24" t="s">
        <v>130</v>
      </c>
      <c r="X24" t="s">
        <v>131</v>
      </c>
      <c r="Y24" t="s">
        <v>500</v>
      </c>
      <c r="Z24">
        <v>33</v>
      </c>
      <c r="AA24" t="e">
        <v>#REF!</v>
      </c>
      <c r="AB24" t="e">
        <v>#REF!</v>
      </c>
      <c r="AC24" t="e">
        <v>#REF!</v>
      </c>
      <c r="AE24" t="e">
        <v>#REF!</v>
      </c>
      <c r="AF24" t="s">
        <v>31</v>
      </c>
      <c r="AG24">
        <v>13</v>
      </c>
      <c r="AH24" t="s">
        <v>133</v>
      </c>
      <c r="AI24" t="e">
        <v>#REF!</v>
      </c>
    </row>
    <row r="25" spans="1:36" x14ac:dyDescent="0.2">
      <c r="A25" s="229">
        <v>16</v>
      </c>
      <c r="B25" s="230" t="s">
        <v>134</v>
      </c>
      <c r="C25" s="230" t="s">
        <v>148</v>
      </c>
      <c r="D25" s="230" t="s">
        <v>130</v>
      </c>
      <c r="E25" s="231" t="s">
        <v>141</v>
      </c>
      <c r="F25" s="428"/>
      <c r="G25" s="251">
        <v>1608819</v>
      </c>
      <c r="H25" s="252" t="s">
        <v>219</v>
      </c>
      <c r="I25" s="480"/>
      <c r="J25" s="481"/>
      <c r="K25" s="482"/>
      <c r="L25" s="253">
        <v>4</v>
      </c>
      <c r="M25" s="254">
        <v>4130</v>
      </c>
      <c r="N25" s="254">
        <v>1</v>
      </c>
      <c r="O25" s="60"/>
      <c r="P25" s="127"/>
      <c r="Q25" s="62"/>
      <c r="R25">
        <v>1608819</v>
      </c>
      <c r="S25" t="e">
        <v>#REF!</v>
      </c>
      <c r="T25" t="e">
        <v>#REF!</v>
      </c>
      <c r="U25" t="e">
        <v>#REF!</v>
      </c>
      <c r="V25" t="e">
        <v>#REF!</v>
      </c>
      <c r="W25" t="s">
        <v>130</v>
      </c>
      <c r="X25" t="s">
        <v>131</v>
      </c>
      <c r="Y25" t="s">
        <v>500</v>
      </c>
      <c r="Z25">
        <v>34</v>
      </c>
      <c r="AA25" t="e">
        <v>#REF!</v>
      </c>
      <c r="AB25" t="e">
        <v>#REF!</v>
      </c>
      <c r="AC25" t="e">
        <v>#REF!</v>
      </c>
      <c r="AE25" t="e">
        <v>#REF!</v>
      </c>
      <c r="AF25">
        <v>4022</v>
      </c>
      <c r="AG25">
        <v>13</v>
      </c>
      <c r="AH25" t="s">
        <v>133</v>
      </c>
      <c r="AI25" t="e">
        <v>#REF!</v>
      </c>
    </row>
    <row r="26" spans="1:36" x14ac:dyDescent="0.2">
      <c r="A26" s="229">
        <v>17</v>
      </c>
      <c r="B26" s="230" t="s">
        <v>128</v>
      </c>
      <c r="C26" s="230" t="s">
        <v>144</v>
      </c>
      <c r="D26" s="230" t="s">
        <v>130</v>
      </c>
      <c r="E26" s="231" t="s">
        <v>131</v>
      </c>
      <c r="F26" s="428"/>
      <c r="G26" s="251">
        <v>1836647</v>
      </c>
      <c r="H26" s="252" t="s">
        <v>234</v>
      </c>
      <c r="I26" s="480"/>
      <c r="J26" s="481"/>
      <c r="K26" s="482"/>
      <c r="L26" s="253" t="s">
        <v>31</v>
      </c>
      <c r="M26" s="254" t="s">
        <v>31</v>
      </c>
      <c r="N26" s="254">
        <v>0</v>
      </c>
      <c r="O26" s="60">
        <v>6.5</v>
      </c>
      <c r="P26" s="127"/>
      <c r="Q26" s="62" t="s">
        <v>505</v>
      </c>
      <c r="R26">
        <v>1507985</v>
      </c>
      <c r="S26" t="e">
        <v>#REF!</v>
      </c>
      <c r="T26" t="e">
        <v>#REF!</v>
      </c>
      <c r="U26" t="e">
        <v>#REF!</v>
      </c>
      <c r="V26" t="e">
        <v>#REF!</v>
      </c>
      <c r="W26" t="s">
        <v>130</v>
      </c>
      <c r="X26" t="s">
        <v>145</v>
      </c>
      <c r="Y26" t="s">
        <v>503</v>
      </c>
      <c r="Z26">
        <v>35</v>
      </c>
      <c r="AA26" t="e">
        <v>#REF!</v>
      </c>
      <c r="AB26" t="e">
        <v>#REF!</v>
      </c>
      <c r="AC26" t="e">
        <v>#REF!</v>
      </c>
      <c r="AE26" t="e">
        <v>#REF!</v>
      </c>
      <c r="AF26">
        <v>3045</v>
      </c>
      <c r="AG26">
        <v>1</v>
      </c>
      <c r="AH26" t="s">
        <v>133</v>
      </c>
      <c r="AI26" t="e">
        <v>#REF!</v>
      </c>
      <c r="AJ26" s="10">
        <v>49.19</v>
      </c>
    </row>
    <row r="27" spans="1:36" x14ac:dyDescent="0.2">
      <c r="A27" s="229">
        <v>18</v>
      </c>
      <c r="B27" s="230" t="s">
        <v>134</v>
      </c>
      <c r="C27" s="230" t="s">
        <v>144</v>
      </c>
      <c r="D27" s="230" t="s">
        <v>130</v>
      </c>
      <c r="E27" s="231" t="s">
        <v>131</v>
      </c>
      <c r="F27" s="428"/>
      <c r="G27" s="251">
        <v>1724792</v>
      </c>
      <c r="H27" s="252" t="s">
        <v>223</v>
      </c>
      <c r="I27" s="480"/>
      <c r="J27" s="481"/>
      <c r="K27" s="482"/>
      <c r="L27" s="253">
        <v>1</v>
      </c>
      <c r="M27" s="254">
        <v>4269</v>
      </c>
      <c r="N27" s="254">
        <v>4</v>
      </c>
      <c r="O27" s="60"/>
      <c r="P27" s="127"/>
      <c r="Q27" s="62"/>
      <c r="R27">
        <v>1659885</v>
      </c>
      <c r="S27" t="e">
        <v>#REF!</v>
      </c>
      <c r="T27" t="e">
        <v>#REF!</v>
      </c>
      <c r="U27" t="e">
        <v>#REF!</v>
      </c>
      <c r="V27" t="e">
        <v>#REF!</v>
      </c>
      <c r="W27" t="s">
        <v>130</v>
      </c>
      <c r="X27" t="s">
        <v>145</v>
      </c>
      <c r="Y27" t="s">
        <v>503</v>
      </c>
      <c r="Z27">
        <v>36</v>
      </c>
      <c r="AA27" t="e">
        <v>#REF!</v>
      </c>
      <c r="AB27" t="e">
        <v>#REF!</v>
      </c>
      <c r="AC27" t="e">
        <v>#REF!</v>
      </c>
      <c r="AE27" t="e">
        <v>#REF!</v>
      </c>
      <c r="AF27">
        <v>2741</v>
      </c>
      <c r="AG27">
        <v>1</v>
      </c>
      <c r="AH27" t="s">
        <v>133</v>
      </c>
      <c r="AI27" t="e">
        <v>#REF!</v>
      </c>
    </row>
    <row r="28" spans="1:36" x14ac:dyDescent="0.2">
      <c r="A28" s="229">
        <v>19</v>
      </c>
      <c r="B28" s="230" t="s">
        <v>128</v>
      </c>
      <c r="C28" s="230" t="s">
        <v>140</v>
      </c>
      <c r="D28" s="230" t="s">
        <v>130</v>
      </c>
      <c r="E28" s="231" t="s">
        <v>137</v>
      </c>
      <c r="F28" s="428"/>
      <c r="G28" s="251">
        <v>1507985</v>
      </c>
      <c r="H28" s="252" t="s">
        <v>220</v>
      </c>
      <c r="I28" s="480"/>
      <c r="J28" s="481"/>
      <c r="K28" s="482"/>
      <c r="L28" s="253">
        <v>2</v>
      </c>
      <c r="M28" s="254">
        <v>3274</v>
      </c>
      <c r="N28" s="254">
        <v>3</v>
      </c>
      <c r="O28" s="60"/>
      <c r="P28" s="127"/>
      <c r="Q28" s="62"/>
      <c r="R28">
        <v>1624360</v>
      </c>
      <c r="S28" t="e">
        <v>#REF!</v>
      </c>
      <c r="T28" t="e">
        <v>#REF!</v>
      </c>
      <c r="U28" t="e">
        <v>#REF!</v>
      </c>
      <c r="V28" t="e">
        <v>#REF!</v>
      </c>
      <c r="W28" t="s">
        <v>130</v>
      </c>
      <c r="X28" t="s">
        <v>137</v>
      </c>
      <c r="Y28" t="s">
        <v>501</v>
      </c>
      <c r="Z28">
        <v>39</v>
      </c>
      <c r="AA28" t="e">
        <v>#REF!</v>
      </c>
      <c r="AB28" t="e">
        <v>#REF!</v>
      </c>
      <c r="AC28" t="e">
        <v>#REF!</v>
      </c>
      <c r="AE28" t="e">
        <v>#REF!</v>
      </c>
      <c r="AF28">
        <v>3391</v>
      </c>
      <c r="AG28">
        <v>10</v>
      </c>
      <c r="AH28" t="s">
        <v>133</v>
      </c>
      <c r="AI28" t="e">
        <v>#REF!</v>
      </c>
    </row>
    <row r="29" spans="1:36" x14ac:dyDescent="0.2">
      <c r="A29" s="229">
        <v>20</v>
      </c>
      <c r="B29" s="230" t="s">
        <v>134</v>
      </c>
      <c r="C29" s="230" t="s">
        <v>140</v>
      </c>
      <c r="D29" s="230" t="s">
        <v>130</v>
      </c>
      <c r="E29" s="231" t="s">
        <v>137</v>
      </c>
      <c r="F29" s="428"/>
      <c r="G29" s="251">
        <v>1659885</v>
      </c>
      <c r="H29" s="252" t="s">
        <v>221</v>
      </c>
      <c r="I29" s="480"/>
      <c r="J29" s="481"/>
      <c r="K29" s="482"/>
      <c r="L29" s="253">
        <v>1</v>
      </c>
      <c r="M29" s="254">
        <v>3018</v>
      </c>
      <c r="N29" s="254">
        <v>4</v>
      </c>
      <c r="O29" s="60"/>
      <c r="P29" s="127"/>
      <c r="Q29" s="62"/>
      <c r="R29">
        <v>1608819</v>
      </c>
      <c r="S29" t="e">
        <v>#REF!</v>
      </c>
      <c r="T29" t="e">
        <v>#REF!</v>
      </c>
      <c r="U29" t="e">
        <v>#REF!</v>
      </c>
      <c r="V29" t="e">
        <v>#REF!</v>
      </c>
      <c r="W29" t="s">
        <v>130</v>
      </c>
      <c r="X29" t="s">
        <v>137</v>
      </c>
      <c r="Y29" t="s">
        <v>501</v>
      </c>
      <c r="Z29">
        <v>40</v>
      </c>
      <c r="AA29" t="e">
        <v>#REF!</v>
      </c>
      <c r="AB29" t="e">
        <v>#REF!</v>
      </c>
      <c r="AC29" t="e">
        <v>#REF!</v>
      </c>
      <c r="AE29" t="e">
        <v>#REF!</v>
      </c>
      <c r="AF29">
        <v>3615</v>
      </c>
      <c r="AG29">
        <v>10</v>
      </c>
      <c r="AH29" t="s">
        <v>133</v>
      </c>
      <c r="AI29" t="e">
        <v>#REF!</v>
      </c>
    </row>
    <row r="30" spans="1:36" x14ac:dyDescent="0.2">
      <c r="A30" s="229">
        <v>21</v>
      </c>
      <c r="B30" s="230" t="s">
        <v>128</v>
      </c>
      <c r="C30" s="230" t="s">
        <v>136</v>
      </c>
      <c r="D30" s="230" t="s">
        <v>130</v>
      </c>
      <c r="E30" s="231" t="s">
        <v>145</v>
      </c>
      <c r="F30" s="428"/>
      <c r="G30" s="251">
        <v>1689521</v>
      </c>
      <c r="H30" s="252" t="s">
        <v>224</v>
      </c>
      <c r="I30" s="480"/>
      <c r="J30" s="481"/>
      <c r="K30" s="482"/>
      <c r="L30" s="253">
        <v>1</v>
      </c>
      <c r="M30" s="254">
        <v>3289</v>
      </c>
      <c r="N30" s="254">
        <v>4</v>
      </c>
      <c r="O30" s="60"/>
      <c r="P30" s="127"/>
      <c r="Q30" s="62"/>
      <c r="R30">
        <v>1624360</v>
      </c>
      <c r="S30" t="e">
        <v>#REF!</v>
      </c>
      <c r="T30" t="e">
        <v>#REF!</v>
      </c>
      <c r="U30" t="e">
        <v>#REF!</v>
      </c>
      <c r="V30" t="e">
        <v>#REF!</v>
      </c>
      <c r="W30" t="s">
        <v>130</v>
      </c>
      <c r="X30" t="s">
        <v>145</v>
      </c>
      <c r="Y30" t="s">
        <v>503</v>
      </c>
      <c r="Z30">
        <v>45</v>
      </c>
      <c r="AA30" t="e">
        <v>#REF!</v>
      </c>
      <c r="AB30" t="e">
        <v>#REF!</v>
      </c>
      <c r="AC30" t="e">
        <v>#REF!</v>
      </c>
      <c r="AE30" t="e">
        <v>#REF!</v>
      </c>
      <c r="AF30">
        <v>3104</v>
      </c>
      <c r="AG30">
        <v>1</v>
      </c>
      <c r="AH30" t="s">
        <v>133</v>
      </c>
      <c r="AI30" t="e">
        <v>#REF!</v>
      </c>
    </row>
    <row r="31" spans="1:36" x14ac:dyDescent="0.2">
      <c r="A31" s="229">
        <v>22</v>
      </c>
      <c r="B31" s="230" t="s">
        <v>134</v>
      </c>
      <c r="C31" s="230" t="s">
        <v>136</v>
      </c>
      <c r="D31" s="230" t="s">
        <v>130</v>
      </c>
      <c r="E31" s="231" t="s">
        <v>145</v>
      </c>
      <c r="F31" s="428"/>
      <c r="G31" s="251">
        <v>1608819</v>
      </c>
      <c r="H31" s="252" t="s">
        <v>219</v>
      </c>
      <c r="I31" s="480"/>
      <c r="J31" s="481"/>
      <c r="K31" s="482"/>
      <c r="L31" s="253">
        <v>2</v>
      </c>
      <c r="M31" s="254">
        <v>3111</v>
      </c>
      <c r="N31" s="254">
        <v>3</v>
      </c>
      <c r="O31" s="60"/>
      <c r="P31" s="127"/>
      <c r="Q31" s="62"/>
      <c r="R31">
        <v>1724792</v>
      </c>
      <c r="S31" t="e">
        <v>#REF!</v>
      </c>
      <c r="T31" t="e">
        <v>#REF!</v>
      </c>
      <c r="U31" t="e">
        <v>#REF!</v>
      </c>
      <c r="V31" t="e">
        <v>#REF!</v>
      </c>
      <c r="W31" t="s">
        <v>130</v>
      </c>
      <c r="X31" t="s">
        <v>145</v>
      </c>
      <c r="Y31" t="s">
        <v>503</v>
      </c>
      <c r="Z31">
        <v>46</v>
      </c>
      <c r="AA31" t="e">
        <v>#REF!</v>
      </c>
      <c r="AB31" t="e">
        <v>#REF!</v>
      </c>
      <c r="AC31" t="e">
        <v>#REF!</v>
      </c>
      <c r="AE31" t="e">
        <v>#REF!</v>
      </c>
      <c r="AF31">
        <v>3918</v>
      </c>
      <c r="AG31">
        <v>1</v>
      </c>
      <c r="AH31" t="s">
        <v>133</v>
      </c>
      <c r="AI31" t="e">
        <v>#REF!</v>
      </c>
    </row>
    <row r="32" spans="1:36" x14ac:dyDescent="0.2">
      <c r="A32" s="229">
        <v>23</v>
      </c>
      <c r="B32" s="230" t="s">
        <v>128</v>
      </c>
      <c r="C32" s="230" t="s">
        <v>129</v>
      </c>
      <c r="D32" s="230" t="s">
        <v>130</v>
      </c>
      <c r="E32" s="231" t="s">
        <v>141</v>
      </c>
      <c r="F32" s="428"/>
      <c r="G32" s="251">
        <v>1507985</v>
      </c>
      <c r="H32" s="252" t="s">
        <v>220</v>
      </c>
      <c r="I32" s="480"/>
      <c r="J32" s="481"/>
      <c r="K32" s="482"/>
      <c r="L32" s="253">
        <v>1</v>
      </c>
      <c r="M32" s="254">
        <v>3962</v>
      </c>
      <c r="N32" s="254">
        <v>4</v>
      </c>
      <c r="O32" s="60"/>
      <c r="P32" s="127"/>
      <c r="Q32" s="62"/>
      <c r="R32">
        <v>1507985</v>
      </c>
      <c r="S32" t="e">
        <v>#REF!</v>
      </c>
      <c r="T32" t="e">
        <v>#REF!</v>
      </c>
      <c r="U32" t="e">
        <v>#REF!</v>
      </c>
      <c r="V32" t="e">
        <v>#REF!</v>
      </c>
      <c r="W32" t="s">
        <v>130</v>
      </c>
      <c r="X32" t="s">
        <v>131</v>
      </c>
      <c r="Y32" t="s">
        <v>500</v>
      </c>
      <c r="Z32">
        <v>49</v>
      </c>
      <c r="AA32" t="e">
        <v>#REF!</v>
      </c>
      <c r="AB32" t="e">
        <v>#REF!</v>
      </c>
      <c r="AC32" t="e">
        <v>#REF!</v>
      </c>
      <c r="AE32" t="e">
        <v>#REF!</v>
      </c>
      <c r="AF32">
        <v>3744</v>
      </c>
      <c r="AG32">
        <v>13</v>
      </c>
      <c r="AH32" t="s">
        <v>133</v>
      </c>
      <c r="AI32" t="e">
        <v>#REF!</v>
      </c>
    </row>
    <row r="33" spans="1:37" x14ac:dyDescent="0.2">
      <c r="A33" s="229">
        <v>24</v>
      </c>
      <c r="B33" s="230" t="s">
        <v>134</v>
      </c>
      <c r="C33" s="230" t="s">
        <v>129</v>
      </c>
      <c r="D33" s="230" t="s">
        <v>130</v>
      </c>
      <c r="E33" s="231" t="s">
        <v>141</v>
      </c>
      <c r="F33" s="429"/>
      <c r="G33" s="251">
        <v>1480052</v>
      </c>
      <c r="H33" s="252" t="s">
        <v>217</v>
      </c>
      <c r="I33" s="483"/>
      <c r="J33" s="484"/>
      <c r="K33" s="485"/>
      <c r="L33" s="253">
        <v>2</v>
      </c>
      <c r="M33" s="254">
        <v>3353</v>
      </c>
      <c r="N33" s="254">
        <v>3</v>
      </c>
      <c r="O33" s="60"/>
      <c r="P33" s="127"/>
      <c r="Q33" s="62"/>
      <c r="R33">
        <v>1659885</v>
      </c>
      <c r="S33" t="e">
        <v>#REF!</v>
      </c>
      <c r="T33" t="e">
        <v>#REF!</v>
      </c>
      <c r="U33" t="e">
        <v>#REF!</v>
      </c>
      <c r="V33" t="e">
        <v>#REF!</v>
      </c>
      <c r="W33" t="s">
        <v>130</v>
      </c>
      <c r="X33" t="s">
        <v>131</v>
      </c>
      <c r="Y33" t="s">
        <v>500</v>
      </c>
      <c r="Z33">
        <v>50</v>
      </c>
      <c r="AA33" t="e">
        <v>#REF!</v>
      </c>
      <c r="AB33" t="e">
        <v>#REF!</v>
      </c>
      <c r="AC33" t="e">
        <v>#REF!</v>
      </c>
      <c r="AE33" t="e">
        <v>#REF!</v>
      </c>
      <c r="AF33">
        <v>3396</v>
      </c>
      <c r="AG33">
        <v>13</v>
      </c>
      <c r="AH33" t="s">
        <v>133</v>
      </c>
      <c r="AI33" t="e">
        <v>#REF!</v>
      </c>
    </row>
    <row r="34" spans="1:37" x14ac:dyDescent="0.2">
      <c r="A34" s="229">
        <v>25</v>
      </c>
      <c r="B34" s="230" t="s">
        <v>128</v>
      </c>
      <c r="C34" s="230" t="s">
        <v>148</v>
      </c>
      <c r="D34" s="230" t="s">
        <v>151</v>
      </c>
      <c r="E34" s="231" t="s">
        <v>152</v>
      </c>
      <c r="F34" s="259" t="s">
        <v>153</v>
      </c>
      <c r="G34" s="251">
        <v>1689521</v>
      </c>
      <c r="H34" s="252" t="s">
        <v>224</v>
      </c>
      <c r="I34" s="260" t="s">
        <v>154</v>
      </c>
      <c r="J34" s="251">
        <v>1608830</v>
      </c>
      <c r="K34" s="252" t="s">
        <v>233</v>
      </c>
      <c r="L34" s="475"/>
      <c r="M34" s="476"/>
      <c r="N34" s="476"/>
      <c r="O34" s="60"/>
      <c r="P34" s="127"/>
      <c r="Q34" s="62"/>
      <c r="R34">
        <v>1689521</v>
      </c>
      <c r="S34" t="e">
        <v>#REF!</v>
      </c>
      <c r="T34" t="e">
        <v>#REF!</v>
      </c>
      <c r="U34" t="e">
        <v>#REF!</v>
      </c>
      <c r="V34" t="e">
        <v>#REF!</v>
      </c>
      <c r="W34" t="s">
        <v>130</v>
      </c>
      <c r="X34" t="s">
        <v>141</v>
      </c>
      <c r="Y34" t="s">
        <v>502</v>
      </c>
      <c r="Z34">
        <v>51</v>
      </c>
      <c r="AA34" t="e">
        <v>#REF!</v>
      </c>
      <c r="AB34" t="e">
        <v>#REF!</v>
      </c>
      <c r="AC34" t="e">
        <v>#REF!</v>
      </c>
      <c r="AE34" t="e">
        <v>#REF!</v>
      </c>
      <c r="AF34">
        <v>4743</v>
      </c>
      <c r="AG34">
        <v>7</v>
      </c>
      <c r="AH34" t="s">
        <v>133</v>
      </c>
      <c r="AI34" t="e">
        <v>#REF!</v>
      </c>
    </row>
    <row r="35" spans="1:37" ht="19.5" customHeight="1" x14ac:dyDescent="0.2">
      <c r="A35" s="430"/>
      <c r="B35" s="431"/>
      <c r="C35" s="431"/>
      <c r="D35" s="431"/>
      <c r="E35" s="432"/>
      <c r="F35" s="259" t="s">
        <v>156</v>
      </c>
      <c r="G35" s="251">
        <v>1708852</v>
      </c>
      <c r="H35" s="252" t="s">
        <v>235</v>
      </c>
      <c r="I35" s="260" t="s">
        <v>158</v>
      </c>
      <c r="J35" s="251">
        <v>1608830</v>
      </c>
      <c r="K35" s="252" t="s">
        <v>236</v>
      </c>
      <c r="L35" s="241">
        <v>2</v>
      </c>
      <c r="M35" s="254">
        <v>23373</v>
      </c>
      <c r="N35" s="254">
        <v>3</v>
      </c>
      <c r="O35" s="60"/>
      <c r="P35" s="127"/>
      <c r="Q35" s="62"/>
      <c r="R35">
        <v>1724792</v>
      </c>
      <c r="S35" t="e">
        <v>#REF!</v>
      </c>
      <c r="T35" t="e">
        <v>#REF!</v>
      </c>
      <c r="U35" t="e">
        <v>#REF!</v>
      </c>
      <c r="V35" t="e">
        <v>#REF!</v>
      </c>
      <c r="W35" t="s">
        <v>130</v>
      </c>
      <c r="X35" t="s">
        <v>141</v>
      </c>
      <c r="Y35" t="s">
        <v>502</v>
      </c>
      <c r="Z35">
        <v>52</v>
      </c>
      <c r="AA35" t="e">
        <v>#REF!</v>
      </c>
      <c r="AB35" t="e">
        <v>#REF!</v>
      </c>
      <c r="AC35" t="e">
        <v>#REF!</v>
      </c>
      <c r="AE35" t="e">
        <v>#REF!</v>
      </c>
      <c r="AF35">
        <v>5850</v>
      </c>
      <c r="AG35">
        <v>7</v>
      </c>
      <c r="AH35" t="s">
        <v>133</v>
      </c>
      <c r="AI35" t="e">
        <v>#REF!</v>
      </c>
    </row>
    <row r="36" spans="1:37" x14ac:dyDescent="0.2">
      <c r="A36" s="229">
        <v>26</v>
      </c>
      <c r="B36" s="230" t="s">
        <v>134</v>
      </c>
      <c r="C36" s="230" t="s">
        <v>148</v>
      </c>
      <c r="D36" s="230" t="s">
        <v>151</v>
      </c>
      <c r="E36" s="231" t="s">
        <v>152</v>
      </c>
      <c r="F36" s="262" t="s">
        <v>153</v>
      </c>
      <c r="G36" s="251"/>
      <c r="H36" s="252"/>
      <c r="I36" s="260" t="s">
        <v>154</v>
      </c>
      <c r="J36" s="251"/>
      <c r="K36" s="252"/>
      <c r="L36" s="441"/>
      <c r="M36" s="442"/>
      <c r="N36" s="442"/>
      <c r="O36" s="60"/>
      <c r="P36" s="127"/>
      <c r="Q36" s="62"/>
      <c r="R36">
        <v>1409788</v>
      </c>
      <c r="S36" t="e">
        <v>#REF!</v>
      </c>
      <c r="T36" t="e">
        <v>#REF!</v>
      </c>
      <c r="U36" t="e">
        <v>#REF!</v>
      </c>
      <c r="V36" t="e">
        <v>#REF!</v>
      </c>
      <c r="W36" t="s">
        <v>130</v>
      </c>
      <c r="X36" t="s">
        <v>145</v>
      </c>
      <c r="Y36" t="s">
        <v>503</v>
      </c>
      <c r="Z36">
        <v>53</v>
      </c>
      <c r="AA36" t="e">
        <v>#REF!</v>
      </c>
      <c r="AB36" t="e">
        <v>#REF!</v>
      </c>
      <c r="AC36" t="e">
        <v>#REF!</v>
      </c>
      <c r="AE36" t="e">
        <v>#REF!</v>
      </c>
      <c r="AF36">
        <v>3110</v>
      </c>
      <c r="AG36">
        <v>1</v>
      </c>
      <c r="AH36" t="s">
        <v>133</v>
      </c>
      <c r="AI36" t="e">
        <v>#REF!</v>
      </c>
    </row>
    <row r="37" spans="1:37" ht="19.5" customHeight="1" x14ac:dyDescent="0.2">
      <c r="A37" s="430"/>
      <c r="B37" s="431"/>
      <c r="C37" s="431"/>
      <c r="D37" s="431"/>
      <c r="E37" s="432"/>
      <c r="F37" s="259" t="s">
        <v>156</v>
      </c>
      <c r="G37" s="251"/>
      <c r="H37" s="252"/>
      <c r="I37" s="260" t="s">
        <v>158</v>
      </c>
      <c r="J37" s="251"/>
      <c r="K37" s="252"/>
      <c r="L37" s="241" t="s">
        <v>29</v>
      </c>
      <c r="M37" s="254" t="s">
        <v>29</v>
      </c>
      <c r="N37" s="254">
        <v>0</v>
      </c>
      <c r="O37" s="60"/>
      <c r="P37" s="127"/>
      <c r="Q37" s="62"/>
      <c r="R37">
        <v>1480052</v>
      </c>
      <c r="S37" t="e">
        <v>#REF!</v>
      </c>
      <c r="T37" t="e">
        <v>#REF!</v>
      </c>
      <c r="U37" t="e">
        <v>#REF!</v>
      </c>
      <c r="V37" t="e">
        <v>#REF!</v>
      </c>
      <c r="W37" t="s">
        <v>130</v>
      </c>
      <c r="X37" t="s">
        <v>145</v>
      </c>
      <c r="Y37" t="s">
        <v>503</v>
      </c>
      <c r="Z37">
        <v>54</v>
      </c>
      <c r="AA37" t="e">
        <v>#REF!</v>
      </c>
      <c r="AB37" t="e">
        <v>#REF!</v>
      </c>
      <c r="AC37" t="e">
        <v>#REF!</v>
      </c>
      <c r="AE37" t="e">
        <v>#REF!</v>
      </c>
      <c r="AF37">
        <v>2459</v>
      </c>
      <c r="AG37">
        <v>1</v>
      </c>
      <c r="AH37" t="s">
        <v>133</v>
      </c>
      <c r="AI37" t="e">
        <v>#REF!</v>
      </c>
    </row>
    <row r="38" spans="1:37" x14ac:dyDescent="0.2">
      <c r="A38" s="229">
        <v>27</v>
      </c>
      <c r="B38" s="230" t="s">
        <v>128</v>
      </c>
      <c r="C38" s="230" t="s">
        <v>144</v>
      </c>
      <c r="D38" s="230" t="s">
        <v>175</v>
      </c>
      <c r="E38" s="231" t="s">
        <v>162</v>
      </c>
      <c r="F38" s="243">
        <v>1</v>
      </c>
      <c r="G38" s="251">
        <v>1836647</v>
      </c>
      <c r="H38" s="252" t="s">
        <v>234</v>
      </c>
      <c r="I38" s="263">
        <v>2</v>
      </c>
      <c r="J38" s="251">
        <v>1790810</v>
      </c>
      <c r="K38" s="252" t="s">
        <v>237</v>
      </c>
      <c r="L38" s="441"/>
      <c r="M38" s="442"/>
      <c r="N38" s="442"/>
      <c r="O38" s="60"/>
      <c r="P38" s="127"/>
      <c r="Q38" s="62"/>
    </row>
    <row r="39" spans="1:37" ht="19.5" customHeight="1" x14ac:dyDescent="0.2">
      <c r="A39" s="430"/>
      <c r="B39" s="431"/>
      <c r="C39" s="431"/>
      <c r="D39" s="431"/>
      <c r="E39" s="432"/>
      <c r="F39" s="243">
        <v>3</v>
      </c>
      <c r="G39" s="251">
        <v>1656895</v>
      </c>
      <c r="H39" s="252" t="s">
        <v>222</v>
      </c>
      <c r="I39" s="263">
        <v>4</v>
      </c>
      <c r="J39" s="251">
        <v>1836647</v>
      </c>
      <c r="K39" s="252" t="s">
        <v>238</v>
      </c>
      <c r="L39" s="241" t="s">
        <v>31</v>
      </c>
      <c r="M39" s="254" t="s">
        <v>31</v>
      </c>
      <c r="N39" s="254">
        <v>0</v>
      </c>
      <c r="O39" s="60">
        <v>10.119999999999999</v>
      </c>
      <c r="P39" s="127" t="s">
        <v>239</v>
      </c>
      <c r="Q39" s="62" t="s">
        <v>510</v>
      </c>
      <c r="AJ39" s="10" t="s">
        <v>240</v>
      </c>
      <c r="AK39" t="s">
        <v>241</v>
      </c>
    </row>
    <row r="40" spans="1:37" x14ac:dyDescent="0.2">
      <c r="A40" s="229">
        <v>28</v>
      </c>
      <c r="B40" s="230" t="s">
        <v>134</v>
      </c>
      <c r="C40" s="230" t="s">
        <v>144</v>
      </c>
      <c r="D40" s="230" t="s">
        <v>175</v>
      </c>
      <c r="E40" s="231" t="s">
        <v>162</v>
      </c>
      <c r="F40" s="262">
        <v>1</v>
      </c>
      <c r="G40" s="251">
        <v>1800651</v>
      </c>
      <c r="H40" s="252" t="s">
        <v>223</v>
      </c>
      <c r="I40" s="264">
        <v>2</v>
      </c>
      <c r="J40" s="251">
        <v>1819018</v>
      </c>
      <c r="K40" s="252" t="s">
        <v>242</v>
      </c>
      <c r="L40" s="441"/>
      <c r="M40" s="442"/>
      <c r="N40" s="442"/>
      <c r="O40" s="60"/>
      <c r="P40" s="127"/>
      <c r="Q40" s="62"/>
    </row>
    <row r="41" spans="1:37" ht="19.5" customHeight="1" x14ac:dyDescent="0.2">
      <c r="A41" s="430"/>
      <c r="B41" s="431"/>
      <c r="C41" s="431"/>
      <c r="D41" s="431"/>
      <c r="E41" s="432"/>
      <c r="F41" s="246">
        <v>3</v>
      </c>
      <c r="G41" s="251">
        <v>1715655</v>
      </c>
      <c r="H41" s="252" t="s">
        <v>243</v>
      </c>
      <c r="I41" s="265">
        <v>4</v>
      </c>
      <c r="J41" s="251">
        <v>1853309</v>
      </c>
      <c r="K41" s="252" t="s">
        <v>244</v>
      </c>
      <c r="L41" s="241">
        <v>3</v>
      </c>
      <c r="M41" s="254">
        <v>12375</v>
      </c>
      <c r="N41" s="254">
        <v>2</v>
      </c>
      <c r="O41" s="60"/>
      <c r="P41" s="127"/>
      <c r="Q41" s="62"/>
    </row>
    <row r="42" spans="1:37" x14ac:dyDescent="0.2">
      <c r="A42" s="229">
        <v>29</v>
      </c>
      <c r="B42" s="230" t="s">
        <v>128</v>
      </c>
      <c r="C42" s="230" t="s">
        <v>140</v>
      </c>
      <c r="D42" s="230" t="s">
        <v>151</v>
      </c>
      <c r="E42" s="231" t="s">
        <v>152</v>
      </c>
      <c r="F42" s="259" t="s">
        <v>153</v>
      </c>
      <c r="G42" s="251">
        <v>1624358</v>
      </c>
      <c r="H42" s="252" t="s">
        <v>225</v>
      </c>
      <c r="I42" s="260" t="s">
        <v>154</v>
      </c>
      <c r="J42" s="251">
        <v>1507985</v>
      </c>
      <c r="K42" s="252" t="s">
        <v>220</v>
      </c>
      <c r="L42" s="441"/>
      <c r="M42" s="442"/>
      <c r="N42" s="442"/>
      <c r="O42" s="60"/>
      <c r="P42" s="127"/>
      <c r="Q42" s="62"/>
    </row>
    <row r="43" spans="1:37" ht="19.5" customHeight="1" x14ac:dyDescent="0.2">
      <c r="A43" s="430"/>
      <c r="B43" s="431"/>
      <c r="C43" s="431"/>
      <c r="D43" s="431"/>
      <c r="E43" s="432"/>
      <c r="F43" s="259" t="s">
        <v>156</v>
      </c>
      <c r="G43" s="251">
        <v>1624360</v>
      </c>
      <c r="H43" s="252" t="s">
        <v>233</v>
      </c>
      <c r="I43" s="260" t="s">
        <v>158</v>
      </c>
      <c r="J43" s="251">
        <v>1447121</v>
      </c>
      <c r="K43" s="252" t="s">
        <v>226</v>
      </c>
      <c r="L43" s="241">
        <v>2</v>
      </c>
      <c r="M43" s="254">
        <v>22545</v>
      </c>
      <c r="N43" s="254">
        <v>3</v>
      </c>
      <c r="O43" s="60"/>
      <c r="P43" s="127"/>
      <c r="Q43" s="62"/>
    </row>
    <row r="44" spans="1:37" x14ac:dyDescent="0.2">
      <c r="A44" s="229">
        <v>30</v>
      </c>
      <c r="B44" s="230" t="s">
        <v>134</v>
      </c>
      <c r="C44" s="230" t="s">
        <v>140</v>
      </c>
      <c r="D44" s="230" t="s">
        <v>151</v>
      </c>
      <c r="E44" s="231" t="s">
        <v>152</v>
      </c>
      <c r="F44" s="262" t="s">
        <v>153</v>
      </c>
      <c r="G44" s="251"/>
      <c r="H44" s="252"/>
      <c r="I44" s="260" t="s">
        <v>154</v>
      </c>
      <c r="J44" s="251"/>
      <c r="K44" s="252"/>
      <c r="L44" s="441"/>
      <c r="M44" s="442"/>
      <c r="N44" s="442"/>
      <c r="O44" s="60"/>
      <c r="P44" s="127"/>
      <c r="Q44" s="62"/>
    </row>
    <row r="45" spans="1:37" ht="19.5" customHeight="1" x14ac:dyDescent="0.2">
      <c r="A45" s="430"/>
      <c r="B45" s="431"/>
      <c r="C45" s="431"/>
      <c r="D45" s="431"/>
      <c r="E45" s="432"/>
      <c r="F45" s="259" t="s">
        <v>156</v>
      </c>
      <c r="G45" s="251"/>
      <c r="H45" s="252"/>
      <c r="I45" s="260" t="s">
        <v>158</v>
      </c>
      <c r="J45" s="251"/>
      <c r="K45" s="252"/>
      <c r="L45" s="241" t="s">
        <v>29</v>
      </c>
      <c r="M45" s="254" t="s">
        <v>29</v>
      </c>
      <c r="N45" s="254">
        <v>0</v>
      </c>
      <c r="O45" s="60"/>
      <c r="P45" s="127"/>
      <c r="Q45" s="62"/>
    </row>
    <row r="46" spans="1:37" s="30" customFormat="1" ht="15" x14ac:dyDescent="0.2">
      <c r="A46" s="229">
        <v>31</v>
      </c>
      <c r="B46" s="230" t="s">
        <v>128</v>
      </c>
      <c r="C46" s="230" t="s">
        <v>129</v>
      </c>
      <c r="D46" s="230" t="s">
        <v>130</v>
      </c>
      <c r="E46" s="231" t="s">
        <v>137</v>
      </c>
      <c r="F46" s="428"/>
      <c r="G46" s="251">
        <v>1409788</v>
      </c>
      <c r="H46" s="252" t="s">
        <v>216</v>
      </c>
      <c r="I46" s="488"/>
      <c r="J46" s="489"/>
      <c r="K46" s="490"/>
      <c r="L46" s="253">
        <v>2</v>
      </c>
      <c r="M46" s="254">
        <v>3531</v>
      </c>
      <c r="N46" s="254">
        <v>3</v>
      </c>
      <c r="O46" s="60"/>
      <c r="P46" s="61"/>
      <c r="Q46" s="62"/>
      <c r="AJ46" s="169"/>
    </row>
    <row r="47" spans="1:37" s="30" customFormat="1" ht="15" x14ac:dyDescent="0.2">
      <c r="A47" s="229">
        <v>32</v>
      </c>
      <c r="B47" s="230" t="s">
        <v>134</v>
      </c>
      <c r="C47" s="230" t="s">
        <v>129</v>
      </c>
      <c r="D47" s="230" t="s">
        <v>130</v>
      </c>
      <c r="E47" s="231" t="s">
        <v>137</v>
      </c>
      <c r="F47" s="428"/>
      <c r="G47" s="251">
        <v>1480052</v>
      </c>
      <c r="H47" s="252" t="s">
        <v>217</v>
      </c>
      <c r="I47" s="480"/>
      <c r="J47" s="481"/>
      <c r="K47" s="482"/>
      <c r="L47" s="253">
        <v>1</v>
      </c>
      <c r="M47" s="254">
        <v>2651</v>
      </c>
      <c r="N47" s="254">
        <v>4</v>
      </c>
      <c r="O47" s="60"/>
      <c r="P47" s="61" t="s">
        <v>181</v>
      </c>
      <c r="Q47" s="62"/>
      <c r="AJ47" s="169"/>
    </row>
    <row r="48" spans="1:37" s="30" customFormat="1" ht="15" x14ac:dyDescent="0.2">
      <c r="A48" s="229">
        <v>33</v>
      </c>
      <c r="B48" s="230" t="s">
        <v>128</v>
      </c>
      <c r="C48" s="230" t="s">
        <v>136</v>
      </c>
      <c r="D48" s="230" t="s">
        <v>130</v>
      </c>
      <c r="E48" s="231" t="s">
        <v>131</v>
      </c>
      <c r="F48" s="428"/>
      <c r="G48" s="251">
        <v>1689521</v>
      </c>
      <c r="H48" s="252" t="s">
        <v>224</v>
      </c>
      <c r="I48" s="480"/>
      <c r="J48" s="481"/>
      <c r="K48" s="482"/>
      <c r="L48" s="253" t="s">
        <v>31</v>
      </c>
      <c r="M48" s="254" t="s">
        <v>31</v>
      </c>
      <c r="N48" s="254">
        <v>0</v>
      </c>
      <c r="O48" s="60">
        <v>4.4000000000000004</v>
      </c>
      <c r="P48" s="61"/>
      <c r="Q48" s="62" t="s">
        <v>509</v>
      </c>
      <c r="AJ48" s="169">
        <v>39.11</v>
      </c>
    </row>
    <row r="49" spans="1:36" s="30" customFormat="1" ht="15" x14ac:dyDescent="0.2">
      <c r="A49" s="229">
        <v>34</v>
      </c>
      <c r="B49" s="230" t="s">
        <v>134</v>
      </c>
      <c r="C49" s="230" t="s">
        <v>136</v>
      </c>
      <c r="D49" s="230" t="s">
        <v>130</v>
      </c>
      <c r="E49" s="231" t="s">
        <v>131</v>
      </c>
      <c r="F49" s="428"/>
      <c r="G49" s="251">
        <v>1608819</v>
      </c>
      <c r="H49" s="252" t="s">
        <v>219</v>
      </c>
      <c r="I49" s="480"/>
      <c r="J49" s="481"/>
      <c r="K49" s="482"/>
      <c r="L49" s="253">
        <v>3</v>
      </c>
      <c r="M49" s="254">
        <v>4022</v>
      </c>
      <c r="N49" s="254">
        <v>2</v>
      </c>
      <c r="O49" s="60"/>
      <c r="P49" s="61"/>
      <c r="Q49" s="62"/>
      <c r="AJ49" s="169"/>
    </row>
    <row r="50" spans="1:36" s="30" customFormat="1" ht="15" x14ac:dyDescent="0.2">
      <c r="A50" s="229">
        <v>35</v>
      </c>
      <c r="B50" s="230" t="s">
        <v>128</v>
      </c>
      <c r="C50" s="230" t="s">
        <v>140</v>
      </c>
      <c r="D50" s="230" t="s">
        <v>130</v>
      </c>
      <c r="E50" s="231" t="s">
        <v>145</v>
      </c>
      <c r="F50" s="428"/>
      <c r="G50" s="251">
        <v>1507985</v>
      </c>
      <c r="H50" s="252" t="s">
        <v>220</v>
      </c>
      <c r="I50" s="480"/>
      <c r="J50" s="481"/>
      <c r="K50" s="482"/>
      <c r="L50" s="253">
        <v>2</v>
      </c>
      <c r="M50" s="254">
        <v>3045</v>
      </c>
      <c r="N50" s="254">
        <v>3</v>
      </c>
      <c r="O50" s="60"/>
      <c r="P50" s="61"/>
      <c r="Q50" s="62"/>
      <c r="AJ50" s="169"/>
    </row>
    <row r="51" spans="1:36" s="30" customFormat="1" ht="15" x14ac:dyDescent="0.2">
      <c r="A51" s="229">
        <v>36</v>
      </c>
      <c r="B51" s="230" t="s">
        <v>134</v>
      </c>
      <c r="C51" s="230" t="s">
        <v>140</v>
      </c>
      <c r="D51" s="230" t="s">
        <v>130</v>
      </c>
      <c r="E51" s="231" t="s">
        <v>145</v>
      </c>
      <c r="F51" s="428"/>
      <c r="G51" s="251">
        <v>1659885</v>
      </c>
      <c r="H51" s="252" t="s">
        <v>221</v>
      </c>
      <c r="I51" s="480"/>
      <c r="J51" s="481"/>
      <c r="K51" s="482"/>
      <c r="L51" s="253">
        <v>1</v>
      </c>
      <c r="M51" s="254">
        <v>2741</v>
      </c>
      <c r="N51" s="254">
        <v>4</v>
      </c>
      <c r="O51" s="60"/>
      <c r="P51" s="61"/>
      <c r="Q51" s="62"/>
      <c r="AJ51" s="169"/>
    </row>
    <row r="52" spans="1:36" s="30" customFormat="1" ht="15" x14ac:dyDescent="0.2">
      <c r="A52" s="229">
        <v>37</v>
      </c>
      <c r="B52" s="230" t="s">
        <v>128</v>
      </c>
      <c r="C52" s="230" t="s">
        <v>144</v>
      </c>
      <c r="D52" s="230" t="s">
        <v>130</v>
      </c>
      <c r="E52" s="231" t="s">
        <v>141</v>
      </c>
      <c r="F52" s="428"/>
      <c r="G52" s="251">
        <v>1656895</v>
      </c>
      <c r="H52" s="252" t="s">
        <v>222</v>
      </c>
      <c r="I52" s="480"/>
      <c r="J52" s="481"/>
      <c r="K52" s="482"/>
      <c r="L52" s="253">
        <v>4</v>
      </c>
      <c r="M52" s="254">
        <v>5418</v>
      </c>
      <c r="N52" s="254">
        <v>1</v>
      </c>
      <c r="O52" s="60"/>
      <c r="P52" s="127"/>
      <c r="Q52" s="6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 s="169"/>
    </row>
    <row r="53" spans="1:36" s="30" customFormat="1" ht="15" x14ac:dyDescent="0.2">
      <c r="A53" s="229">
        <v>38</v>
      </c>
      <c r="B53" s="230" t="s">
        <v>134</v>
      </c>
      <c r="C53" s="230" t="s">
        <v>144</v>
      </c>
      <c r="D53" s="230" t="s">
        <v>130</v>
      </c>
      <c r="E53" s="231" t="s">
        <v>141</v>
      </c>
      <c r="F53" s="428"/>
      <c r="G53" s="251">
        <v>1800651</v>
      </c>
      <c r="H53" s="252" t="s">
        <v>232</v>
      </c>
      <c r="I53" s="480"/>
      <c r="J53" s="481"/>
      <c r="K53" s="482"/>
      <c r="L53" s="253">
        <v>3</v>
      </c>
      <c r="M53" s="254">
        <v>5732</v>
      </c>
      <c r="N53" s="254">
        <v>2</v>
      </c>
      <c r="O53" s="60"/>
      <c r="P53" s="61"/>
      <c r="Q53" s="62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 s="169"/>
    </row>
    <row r="54" spans="1:36" s="30" customFormat="1" ht="15" x14ac:dyDescent="0.2">
      <c r="A54" s="229">
        <v>39</v>
      </c>
      <c r="B54" s="230" t="s">
        <v>128</v>
      </c>
      <c r="C54" s="230" t="s">
        <v>148</v>
      </c>
      <c r="D54" s="230" t="s">
        <v>130</v>
      </c>
      <c r="E54" s="231" t="s">
        <v>137</v>
      </c>
      <c r="F54" s="428"/>
      <c r="G54" s="251">
        <v>1624360</v>
      </c>
      <c r="H54" s="252" t="s">
        <v>233</v>
      </c>
      <c r="I54" s="480"/>
      <c r="J54" s="481"/>
      <c r="K54" s="482"/>
      <c r="L54" s="253">
        <v>1</v>
      </c>
      <c r="M54" s="254">
        <v>3391</v>
      </c>
      <c r="N54" s="254">
        <v>4</v>
      </c>
      <c r="O54" s="60"/>
      <c r="P54" s="61"/>
      <c r="Q54" s="62"/>
      <c r="AJ54" s="169"/>
    </row>
    <row r="55" spans="1:36" s="30" customFormat="1" ht="15" x14ac:dyDescent="0.2">
      <c r="A55" s="229">
        <v>40</v>
      </c>
      <c r="B55" s="230" t="s">
        <v>134</v>
      </c>
      <c r="C55" s="230" t="s">
        <v>148</v>
      </c>
      <c r="D55" s="230" t="s">
        <v>130</v>
      </c>
      <c r="E55" s="231" t="s">
        <v>137</v>
      </c>
      <c r="F55" s="429"/>
      <c r="G55" s="251">
        <v>1608819</v>
      </c>
      <c r="H55" s="252" t="s">
        <v>219</v>
      </c>
      <c r="I55" s="483"/>
      <c r="J55" s="484"/>
      <c r="K55" s="485"/>
      <c r="L55" s="253">
        <v>4</v>
      </c>
      <c r="M55" s="254">
        <v>3615</v>
      </c>
      <c r="N55" s="254">
        <v>1</v>
      </c>
      <c r="O55" s="60"/>
      <c r="P55" s="61"/>
      <c r="Q55" s="62"/>
      <c r="AJ55" s="169"/>
    </row>
    <row r="56" spans="1:36" s="30" customFormat="1" ht="15" x14ac:dyDescent="0.2">
      <c r="A56" s="229">
        <v>41</v>
      </c>
      <c r="B56" s="230" t="s">
        <v>128</v>
      </c>
      <c r="C56" s="230" t="s">
        <v>129</v>
      </c>
      <c r="D56" s="230" t="s">
        <v>151</v>
      </c>
      <c r="E56" s="231" t="s">
        <v>162</v>
      </c>
      <c r="F56" s="243">
        <v>1</v>
      </c>
      <c r="G56" s="251">
        <v>1624358</v>
      </c>
      <c r="H56" s="252" t="s">
        <v>225</v>
      </c>
      <c r="I56" s="263">
        <v>2</v>
      </c>
      <c r="J56" s="251">
        <v>1447121</v>
      </c>
      <c r="K56" s="252" t="s">
        <v>226</v>
      </c>
      <c r="L56" s="475"/>
      <c r="M56" s="476"/>
      <c r="N56" s="476"/>
      <c r="O56" s="60"/>
      <c r="P56" s="61"/>
      <c r="Q56" s="62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 s="169"/>
    </row>
    <row r="57" spans="1:36" s="30" customFormat="1" ht="19.5" customHeight="1" x14ac:dyDescent="0.2">
      <c r="A57" s="430"/>
      <c r="B57" s="431"/>
      <c r="C57" s="431"/>
      <c r="D57" s="431"/>
      <c r="E57" s="432"/>
      <c r="F57" s="243">
        <v>3</v>
      </c>
      <c r="G57" s="251">
        <v>1409788</v>
      </c>
      <c r="H57" s="252" t="s">
        <v>216</v>
      </c>
      <c r="I57" s="263">
        <v>4</v>
      </c>
      <c r="J57" s="251">
        <v>1624358</v>
      </c>
      <c r="K57" s="252" t="s">
        <v>220</v>
      </c>
      <c r="L57" s="241">
        <v>2</v>
      </c>
      <c r="M57" s="254">
        <v>20824</v>
      </c>
      <c r="N57" s="254">
        <v>3</v>
      </c>
      <c r="O57" s="60"/>
      <c r="P57" s="61"/>
      <c r="Q57" s="62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 s="169"/>
    </row>
    <row r="58" spans="1:36" s="30" customFormat="1" ht="15" x14ac:dyDescent="0.2">
      <c r="A58" s="229">
        <v>42</v>
      </c>
      <c r="B58" s="230" t="s">
        <v>134</v>
      </c>
      <c r="C58" s="230" t="s">
        <v>129</v>
      </c>
      <c r="D58" s="230" t="s">
        <v>151</v>
      </c>
      <c r="E58" s="231" t="s">
        <v>162</v>
      </c>
      <c r="F58" s="262">
        <v>1</v>
      </c>
      <c r="G58" s="251">
        <v>1786367</v>
      </c>
      <c r="H58" s="252" t="s">
        <v>227</v>
      </c>
      <c r="I58" s="264">
        <v>2</v>
      </c>
      <c r="J58" s="251">
        <v>846398</v>
      </c>
      <c r="K58" s="252" t="s">
        <v>228</v>
      </c>
      <c r="L58" s="441"/>
      <c r="M58" s="442"/>
      <c r="N58" s="442"/>
      <c r="O58" s="60"/>
      <c r="P58" s="61"/>
      <c r="Q58" s="62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 s="169"/>
    </row>
    <row r="59" spans="1:36" s="30" customFormat="1" ht="19.5" customHeight="1" x14ac:dyDescent="0.2">
      <c r="A59" s="430"/>
      <c r="B59" s="431"/>
      <c r="C59" s="431"/>
      <c r="D59" s="431"/>
      <c r="E59" s="432"/>
      <c r="F59" s="246">
        <v>3</v>
      </c>
      <c r="G59" s="251">
        <v>1659885</v>
      </c>
      <c r="H59" s="252" t="s">
        <v>221</v>
      </c>
      <c r="I59" s="265">
        <v>4</v>
      </c>
      <c r="J59" s="251">
        <v>1480052</v>
      </c>
      <c r="K59" s="252" t="s">
        <v>217</v>
      </c>
      <c r="L59" s="241">
        <v>1</v>
      </c>
      <c r="M59" s="254">
        <v>15317</v>
      </c>
      <c r="N59" s="254">
        <v>4</v>
      </c>
      <c r="O59" s="60"/>
      <c r="P59" s="61"/>
      <c r="Q59" s="62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 s="169"/>
    </row>
    <row r="60" spans="1:36" s="30" customFormat="1" ht="15" x14ac:dyDescent="0.2">
      <c r="A60" s="229">
        <v>43</v>
      </c>
      <c r="B60" s="230" t="s">
        <v>128</v>
      </c>
      <c r="C60" s="230" t="s">
        <v>136</v>
      </c>
      <c r="D60" s="230" t="s">
        <v>151</v>
      </c>
      <c r="E60" s="231" t="s">
        <v>152</v>
      </c>
      <c r="F60" s="259" t="s">
        <v>153</v>
      </c>
      <c r="G60" s="251">
        <v>1739431</v>
      </c>
      <c r="H60" s="252" t="s">
        <v>229</v>
      </c>
      <c r="I60" s="260" t="s">
        <v>154</v>
      </c>
      <c r="J60" s="251">
        <v>1689521</v>
      </c>
      <c r="K60" s="252" t="s">
        <v>224</v>
      </c>
      <c r="L60" s="441"/>
      <c r="M60" s="442"/>
      <c r="N60" s="442"/>
      <c r="O60" s="60"/>
      <c r="P60" s="61"/>
      <c r="Q60" s="62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 s="169"/>
    </row>
    <row r="61" spans="1:36" s="30" customFormat="1" ht="19.5" customHeight="1" x14ac:dyDescent="0.2">
      <c r="A61" s="430"/>
      <c r="B61" s="431"/>
      <c r="C61" s="431"/>
      <c r="D61" s="431"/>
      <c r="E61" s="432"/>
      <c r="F61" s="259" t="s">
        <v>156</v>
      </c>
      <c r="G61" s="251">
        <v>1652845</v>
      </c>
      <c r="H61" s="252" t="s">
        <v>218</v>
      </c>
      <c r="I61" s="260" t="s">
        <v>158</v>
      </c>
      <c r="J61" s="251">
        <v>1800652</v>
      </c>
      <c r="K61" s="252" t="s">
        <v>230</v>
      </c>
      <c r="L61" s="241">
        <v>2</v>
      </c>
      <c r="M61" s="254">
        <v>24911</v>
      </c>
      <c r="N61" s="254">
        <v>3</v>
      </c>
      <c r="O61" s="60"/>
      <c r="P61" s="61"/>
      <c r="Q61" s="62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 s="169"/>
    </row>
    <row r="62" spans="1:36" s="30" customFormat="1" ht="15" x14ac:dyDescent="0.2">
      <c r="A62" s="229">
        <v>44</v>
      </c>
      <c r="B62" s="230" t="s">
        <v>134</v>
      </c>
      <c r="C62" s="230" t="s">
        <v>136</v>
      </c>
      <c r="D62" s="230" t="s">
        <v>151</v>
      </c>
      <c r="E62" s="231" t="s">
        <v>152</v>
      </c>
      <c r="F62" s="262" t="s">
        <v>153</v>
      </c>
      <c r="G62" s="251">
        <v>1724792</v>
      </c>
      <c r="H62" s="252" t="s">
        <v>223</v>
      </c>
      <c r="I62" s="260" t="s">
        <v>154</v>
      </c>
      <c r="J62" s="251">
        <v>1800651</v>
      </c>
      <c r="K62" s="252" t="s">
        <v>232</v>
      </c>
      <c r="L62" s="441"/>
      <c r="M62" s="442"/>
      <c r="N62" s="442"/>
      <c r="O62" s="60"/>
      <c r="P62" s="61"/>
      <c r="Q62" s="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 s="169"/>
    </row>
    <row r="63" spans="1:36" s="30" customFormat="1" ht="19.5" customHeight="1" x14ac:dyDescent="0.2">
      <c r="A63" s="430"/>
      <c r="B63" s="431"/>
      <c r="C63" s="431"/>
      <c r="D63" s="431"/>
      <c r="E63" s="432"/>
      <c r="F63" s="259" t="s">
        <v>156</v>
      </c>
      <c r="G63" s="251">
        <v>1608819</v>
      </c>
      <c r="H63" s="252" t="s">
        <v>219</v>
      </c>
      <c r="I63" s="260" t="s">
        <v>158</v>
      </c>
      <c r="J63" s="251">
        <v>1819019</v>
      </c>
      <c r="K63" s="252" t="s">
        <v>231</v>
      </c>
      <c r="L63" s="241">
        <v>3</v>
      </c>
      <c r="M63" s="254">
        <v>30716</v>
      </c>
      <c r="N63" s="254">
        <v>2</v>
      </c>
      <c r="O63" s="60"/>
      <c r="P63" s="61"/>
      <c r="Q63" s="62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 s="169"/>
    </row>
    <row r="64" spans="1:36" s="30" customFormat="1" ht="15" x14ac:dyDescent="0.2">
      <c r="A64" s="229">
        <v>45</v>
      </c>
      <c r="B64" s="230" t="s">
        <v>128</v>
      </c>
      <c r="C64" s="230" t="s">
        <v>148</v>
      </c>
      <c r="D64" s="230" t="s">
        <v>130</v>
      </c>
      <c r="E64" s="231" t="s">
        <v>145</v>
      </c>
      <c r="F64" s="428"/>
      <c r="G64" s="251">
        <v>1624360</v>
      </c>
      <c r="H64" s="252" t="s">
        <v>233</v>
      </c>
      <c r="I64" s="488"/>
      <c r="J64" s="489"/>
      <c r="K64" s="490"/>
      <c r="L64" s="253">
        <v>3</v>
      </c>
      <c r="M64" s="254">
        <v>3104</v>
      </c>
      <c r="N64" s="254">
        <v>2</v>
      </c>
      <c r="O64" s="60"/>
      <c r="P64" s="61"/>
      <c r="Q64" s="62"/>
      <c r="AJ64" s="169"/>
    </row>
    <row r="65" spans="1:36" s="30" customFormat="1" ht="15" x14ac:dyDescent="0.2">
      <c r="A65" s="229">
        <v>46</v>
      </c>
      <c r="B65" s="230" t="s">
        <v>134</v>
      </c>
      <c r="C65" s="230" t="s">
        <v>148</v>
      </c>
      <c r="D65" s="230" t="s">
        <v>130</v>
      </c>
      <c r="E65" s="231" t="s">
        <v>145</v>
      </c>
      <c r="F65" s="428"/>
      <c r="G65" s="251">
        <v>1724792</v>
      </c>
      <c r="H65" s="252" t="s">
        <v>223</v>
      </c>
      <c r="I65" s="480"/>
      <c r="J65" s="481"/>
      <c r="K65" s="482"/>
      <c r="L65" s="253">
        <v>4</v>
      </c>
      <c r="M65" s="254">
        <v>3918</v>
      </c>
      <c r="N65" s="254">
        <v>1</v>
      </c>
      <c r="O65" s="60"/>
      <c r="P65" s="61"/>
      <c r="Q65" s="62"/>
      <c r="AJ65" s="169"/>
    </row>
    <row r="66" spans="1:36" s="30" customFormat="1" ht="15" x14ac:dyDescent="0.2">
      <c r="A66" s="229">
        <v>47</v>
      </c>
      <c r="B66" s="230" t="s">
        <v>128</v>
      </c>
      <c r="C66" s="230" t="s">
        <v>144</v>
      </c>
      <c r="D66" s="230" t="s">
        <v>130</v>
      </c>
      <c r="E66" s="231" t="s">
        <v>137</v>
      </c>
      <c r="F66" s="428"/>
      <c r="G66" s="251">
        <v>1656895</v>
      </c>
      <c r="H66" s="252" t="s">
        <v>222</v>
      </c>
      <c r="I66" s="480"/>
      <c r="J66" s="481"/>
      <c r="K66" s="482"/>
      <c r="L66" s="253" t="s">
        <v>31</v>
      </c>
      <c r="M66" s="254" t="s">
        <v>31</v>
      </c>
      <c r="N66" s="254">
        <v>0</v>
      </c>
      <c r="O66" s="60">
        <v>4.4000000000000004</v>
      </c>
      <c r="P66" s="61"/>
      <c r="Q66" s="62" t="s">
        <v>509</v>
      </c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 s="169" t="s">
        <v>245</v>
      </c>
    </row>
    <row r="67" spans="1:36" s="30" customFormat="1" ht="15" x14ac:dyDescent="0.2">
      <c r="A67" s="229">
        <v>48</v>
      </c>
      <c r="B67" s="230" t="s">
        <v>134</v>
      </c>
      <c r="C67" s="230" t="s">
        <v>144</v>
      </c>
      <c r="D67" s="230" t="s">
        <v>130</v>
      </c>
      <c r="E67" s="231" t="s">
        <v>137</v>
      </c>
      <c r="F67" s="428"/>
      <c r="G67" s="251">
        <v>1800651</v>
      </c>
      <c r="H67" s="252" t="s">
        <v>232</v>
      </c>
      <c r="I67" s="480"/>
      <c r="J67" s="481"/>
      <c r="K67" s="482"/>
      <c r="L67" s="253">
        <v>1</v>
      </c>
      <c r="M67" s="254">
        <v>5530</v>
      </c>
      <c r="N67" s="254">
        <v>4</v>
      </c>
      <c r="O67" s="60"/>
      <c r="P67" s="61"/>
      <c r="Q67" s="62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 s="169"/>
    </row>
    <row r="68" spans="1:36" s="30" customFormat="1" ht="15" x14ac:dyDescent="0.2">
      <c r="A68" s="229">
        <v>49</v>
      </c>
      <c r="B68" s="230" t="s">
        <v>128</v>
      </c>
      <c r="C68" s="230" t="s">
        <v>140</v>
      </c>
      <c r="D68" s="230" t="s">
        <v>130</v>
      </c>
      <c r="E68" s="231" t="s">
        <v>131</v>
      </c>
      <c r="F68" s="428"/>
      <c r="G68" s="251">
        <v>1507985</v>
      </c>
      <c r="H68" s="252" t="s">
        <v>220</v>
      </c>
      <c r="I68" s="480"/>
      <c r="J68" s="481"/>
      <c r="K68" s="482"/>
      <c r="L68" s="253">
        <v>3</v>
      </c>
      <c r="M68" s="254">
        <v>3744</v>
      </c>
      <c r="N68" s="254">
        <v>2</v>
      </c>
      <c r="O68" s="60"/>
      <c r="P68" s="61"/>
      <c r="Q68" s="62"/>
      <c r="AJ68" s="169"/>
    </row>
    <row r="69" spans="1:36" s="30" customFormat="1" ht="15" x14ac:dyDescent="0.2">
      <c r="A69" s="229">
        <v>50</v>
      </c>
      <c r="B69" s="230" t="s">
        <v>134</v>
      </c>
      <c r="C69" s="230" t="s">
        <v>140</v>
      </c>
      <c r="D69" s="230" t="s">
        <v>130</v>
      </c>
      <c r="E69" s="231" t="s">
        <v>131</v>
      </c>
      <c r="F69" s="428"/>
      <c r="G69" s="251">
        <v>1659885</v>
      </c>
      <c r="H69" s="252" t="s">
        <v>221</v>
      </c>
      <c r="I69" s="480"/>
      <c r="J69" s="481"/>
      <c r="K69" s="482"/>
      <c r="L69" s="253">
        <v>2</v>
      </c>
      <c r="M69" s="254">
        <v>3396</v>
      </c>
      <c r="N69" s="254">
        <v>3</v>
      </c>
      <c r="O69" s="60"/>
      <c r="P69" s="61"/>
      <c r="Q69" s="62"/>
      <c r="AJ69" s="169"/>
    </row>
    <row r="70" spans="1:36" s="30" customFormat="1" ht="15" x14ac:dyDescent="0.2">
      <c r="A70" s="229">
        <v>51</v>
      </c>
      <c r="B70" s="230" t="s">
        <v>128</v>
      </c>
      <c r="C70" s="230" t="s">
        <v>136</v>
      </c>
      <c r="D70" s="230" t="s">
        <v>130</v>
      </c>
      <c r="E70" s="231" t="s">
        <v>141</v>
      </c>
      <c r="F70" s="428"/>
      <c r="G70" s="251">
        <v>1689521</v>
      </c>
      <c r="H70" s="252" t="s">
        <v>224</v>
      </c>
      <c r="I70" s="480"/>
      <c r="J70" s="481"/>
      <c r="K70" s="482"/>
      <c r="L70" s="253">
        <v>3</v>
      </c>
      <c r="M70" s="254">
        <v>4743</v>
      </c>
      <c r="N70" s="254">
        <v>2</v>
      </c>
      <c r="O70" s="60"/>
      <c r="P70" s="61"/>
      <c r="Q70" s="62"/>
      <c r="AJ70" s="169"/>
    </row>
    <row r="71" spans="1:36" s="30" customFormat="1" ht="15" x14ac:dyDescent="0.2">
      <c r="A71" s="229">
        <v>52</v>
      </c>
      <c r="B71" s="230" t="s">
        <v>134</v>
      </c>
      <c r="C71" s="230" t="s">
        <v>136</v>
      </c>
      <c r="D71" s="230" t="s">
        <v>130</v>
      </c>
      <c r="E71" s="231" t="s">
        <v>141</v>
      </c>
      <c r="F71" s="428"/>
      <c r="G71" s="251">
        <v>1724792</v>
      </c>
      <c r="H71" s="252" t="s">
        <v>223</v>
      </c>
      <c r="I71" s="480"/>
      <c r="J71" s="481"/>
      <c r="K71" s="482"/>
      <c r="L71" s="253">
        <v>4</v>
      </c>
      <c r="M71" s="254">
        <v>5850</v>
      </c>
      <c r="N71" s="254">
        <v>1</v>
      </c>
      <c r="O71" s="60"/>
      <c r="P71" s="61"/>
      <c r="Q71" s="62"/>
      <c r="AJ71" s="169"/>
    </row>
    <row r="72" spans="1:36" s="30" customFormat="1" ht="15" x14ac:dyDescent="0.2">
      <c r="A72" s="229">
        <v>53</v>
      </c>
      <c r="B72" s="230" t="s">
        <v>128</v>
      </c>
      <c r="C72" s="230" t="s">
        <v>129</v>
      </c>
      <c r="D72" s="230" t="s">
        <v>130</v>
      </c>
      <c r="E72" s="231" t="s">
        <v>145</v>
      </c>
      <c r="F72" s="428"/>
      <c r="G72" s="251">
        <v>1409788</v>
      </c>
      <c r="H72" s="252" t="s">
        <v>216</v>
      </c>
      <c r="I72" s="480"/>
      <c r="J72" s="481"/>
      <c r="K72" s="482"/>
      <c r="L72" s="253">
        <v>2</v>
      </c>
      <c r="M72" s="254">
        <v>3110</v>
      </c>
      <c r="N72" s="254">
        <v>3</v>
      </c>
      <c r="O72" s="60"/>
      <c r="P72" s="61"/>
      <c r="Q72" s="62"/>
      <c r="AJ72" s="169"/>
    </row>
    <row r="73" spans="1:36" s="30" customFormat="1" ht="15" x14ac:dyDescent="0.2">
      <c r="A73" s="229">
        <v>54</v>
      </c>
      <c r="B73" s="230" t="s">
        <v>134</v>
      </c>
      <c r="C73" s="230" t="s">
        <v>129</v>
      </c>
      <c r="D73" s="230" t="s">
        <v>130</v>
      </c>
      <c r="E73" s="231" t="s">
        <v>145</v>
      </c>
      <c r="F73" s="429"/>
      <c r="G73" s="251">
        <v>1480052</v>
      </c>
      <c r="H73" s="252" t="s">
        <v>217</v>
      </c>
      <c r="I73" s="483"/>
      <c r="J73" s="484"/>
      <c r="K73" s="485"/>
      <c r="L73" s="253">
        <v>1</v>
      </c>
      <c r="M73" s="254">
        <v>2459</v>
      </c>
      <c r="N73" s="254">
        <v>4</v>
      </c>
      <c r="O73" s="60"/>
      <c r="P73" s="61"/>
      <c r="Q73" s="62"/>
      <c r="AJ73" s="169"/>
    </row>
    <row r="74" spans="1:36" s="30" customFormat="1" ht="15" x14ac:dyDescent="0.2">
      <c r="A74" s="229">
        <v>55</v>
      </c>
      <c r="B74" s="230" t="s">
        <v>128</v>
      </c>
      <c r="C74" s="230" t="s">
        <v>148</v>
      </c>
      <c r="D74" s="230" t="s">
        <v>151</v>
      </c>
      <c r="E74" s="231" t="s">
        <v>162</v>
      </c>
      <c r="F74" s="243">
        <v>1</v>
      </c>
      <c r="G74" s="251">
        <v>1689521</v>
      </c>
      <c r="H74" s="252" t="s">
        <v>224</v>
      </c>
      <c r="I74" s="263">
        <v>2</v>
      </c>
      <c r="J74" s="251">
        <v>1624360</v>
      </c>
      <c r="K74" s="252" t="s">
        <v>233</v>
      </c>
      <c r="L74" s="475"/>
      <c r="M74" s="476"/>
      <c r="N74" s="476"/>
      <c r="O74" s="60"/>
      <c r="P74" s="61"/>
      <c r="Q74" s="62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J74" s="169"/>
    </row>
    <row r="75" spans="1:36" s="30" customFormat="1" ht="19.5" customHeight="1" x14ac:dyDescent="0.2">
      <c r="A75" s="430"/>
      <c r="B75" s="431"/>
      <c r="C75" s="431"/>
      <c r="D75" s="431"/>
      <c r="E75" s="432"/>
      <c r="F75" s="243">
        <v>3</v>
      </c>
      <c r="G75" s="251">
        <v>1608830</v>
      </c>
      <c r="H75" s="252" t="s">
        <v>236</v>
      </c>
      <c r="I75" s="263">
        <v>4</v>
      </c>
      <c r="J75" s="251">
        <v>1708852</v>
      </c>
      <c r="K75" s="252" t="s">
        <v>235</v>
      </c>
      <c r="L75" s="241">
        <v>2</v>
      </c>
      <c r="M75" s="254">
        <v>21631</v>
      </c>
      <c r="N75" s="254">
        <v>3</v>
      </c>
      <c r="O75" s="60"/>
      <c r="P75" s="61"/>
      <c r="Q75" s="62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J75" s="169"/>
    </row>
    <row r="76" spans="1:36" s="30" customFormat="1" ht="15" x14ac:dyDescent="0.2">
      <c r="A76" s="229">
        <v>56</v>
      </c>
      <c r="B76" s="230" t="s">
        <v>134</v>
      </c>
      <c r="C76" s="230" t="s">
        <v>148</v>
      </c>
      <c r="D76" s="230" t="s">
        <v>151</v>
      </c>
      <c r="E76" s="231" t="s">
        <v>162</v>
      </c>
      <c r="F76" s="262">
        <v>1</v>
      </c>
      <c r="G76" s="251"/>
      <c r="H76" s="252"/>
      <c r="I76" s="264">
        <v>2</v>
      </c>
      <c r="J76" s="251"/>
      <c r="K76" s="252"/>
      <c r="L76" s="441"/>
      <c r="M76" s="442"/>
      <c r="N76" s="442"/>
      <c r="O76" s="60"/>
      <c r="P76" s="61"/>
      <c r="Q76" s="62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J76" s="169"/>
    </row>
    <row r="77" spans="1:36" s="30" customFormat="1" ht="19.5" customHeight="1" x14ac:dyDescent="0.2">
      <c r="A77" s="430"/>
      <c r="B77" s="431"/>
      <c r="C77" s="431"/>
      <c r="D77" s="431"/>
      <c r="E77" s="432"/>
      <c r="F77" s="246">
        <v>3</v>
      </c>
      <c r="G77" s="251"/>
      <c r="H77" s="252"/>
      <c r="I77" s="265">
        <v>4</v>
      </c>
      <c r="J77" s="251"/>
      <c r="K77" s="252"/>
      <c r="L77" s="241" t="s">
        <v>29</v>
      </c>
      <c r="M77" s="254" t="s">
        <v>29</v>
      </c>
      <c r="N77" s="254">
        <v>0</v>
      </c>
      <c r="O77" s="60"/>
      <c r="P77" s="61"/>
      <c r="Q77" s="62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J77" s="169"/>
    </row>
    <row r="78" spans="1:36" s="30" customFormat="1" ht="15" x14ac:dyDescent="0.2">
      <c r="A78" s="229">
        <v>57</v>
      </c>
      <c r="B78" s="230" t="s">
        <v>128</v>
      </c>
      <c r="C78" s="230" t="s">
        <v>144</v>
      </c>
      <c r="D78" s="230" t="s">
        <v>175</v>
      </c>
      <c r="E78" s="231" t="s">
        <v>152</v>
      </c>
      <c r="F78" s="259" t="s">
        <v>153</v>
      </c>
      <c r="G78" s="251">
        <v>1836647</v>
      </c>
      <c r="H78" s="252" t="s">
        <v>234</v>
      </c>
      <c r="I78" s="260" t="s">
        <v>154</v>
      </c>
      <c r="J78" s="251">
        <v>1790810</v>
      </c>
      <c r="K78" s="252" t="s">
        <v>237</v>
      </c>
      <c r="L78" s="441"/>
      <c r="M78" s="442"/>
      <c r="N78" s="442"/>
      <c r="O78" s="60"/>
      <c r="P78" s="61"/>
      <c r="Q78" s="62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J78" s="169"/>
    </row>
    <row r="79" spans="1:36" s="30" customFormat="1" ht="19.5" customHeight="1" x14ac:dyDescent="0.2">
      <c r="A79" s="430"/>
      <c r="B79" s="431"/>
      <c r="C79" s="431"/>
      <c r="D79" s="431"/>
      <c r="E79" s="432"/>
      <c r="F79" s="259" t="s">
        <v>156</v>
      </c>
      <c r="G79" s="251">
        <v>1656895</v>
      </c>
      <c r="H79" s="252" t="s">
        <v>222</v>
      </c>
      <c r="I79" s="260" t="s">
        <v>158</v>
      </c>
      <c r="J79" s="251">
        <v>1803646</v>
      </c>
      <c r="K79" s="252" t="s">
        <v>238</v>
      </c>
      <c r="L79" s="241">
        <v>4</v>
      </c>
      <c r="M79" s="254">
        <v>14210</v>
      </c>
      <c r="N79" s="254">
        <v>1</v>
      </c>
      <c r="O79" s="60"/>
      <c r="P79" s="61"/>
      <c r="Q79" s="62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J79" s="169"/>
    </row>
    <row r="80" spans="1:36" s="30" customFormat="1" ht="15" x14ac:dyDescent="0.2">
      <c r="A80" s="229">
        <v>58</v>
      </c>
      <c r="B80" s="230" t="s">
        <v>134</v>
      </c>
      <c r="C80" s="230" t="s">
        <v>144</v>
      </c>
      <c r="D80" s="230" t="s">
        <v>175</v>
      </c>
      <c r="E80" s="231" t="s">
        <v>152</v>
      </c>
      <c r="F80" s="262" t="s">
        <v>153</v>
      </c>
      <c r="G80" s="251">
        <v>1724792</v>
      </c>
      <c r="H80" s="252" t="s">
        <v>223</v>
      </c>
      <c r="I80" s="260" t="s">
        <v>154</v>
      </c>
      <c r="J80" s="251">
        <v>1715655</v>
      </c>
      <c r="K80" s="252" t="s">
        <v>243</v>
      </c>
      <c r="L80" s="441"/>
      <c r="M80" s="442"/>
      <c r="N80" s="442"/>
      <c r="O80" s="60"/>
      <c r="P80" s="61"/>
      <c r="Q80" s="62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J80" s="169"/>
    </row>
    <row r="81" spans="1:40" s="30" customFormat="1" ht="19.5" customHeight="1" x14ac:dyDescent="0.2">
      <c r="A81" s="430"/>
      <c r="B81" s="431"/>
      <c r="C81" s="431"/>
      <c r="D81" s="431"/>
      <c r="E81" s="432"/>
      <c r="F81" s="259" t="s">
        <v>156</v>
      </c>
      <c r="G81" s="251">
        <v>1800651</v>
      </c>
      <c r="H81" s="252" t="s">
        <v>232</v>
      </c>
      <c r="I81" s="260" t="s">
        <v>158</v>
      </c>
      <c r="J81" s="251">
        <v>1853309</v>
      </c>
      <c r="K81" s="252" t="s">
        <v>244</v>
      </c>
      <c r="L81" s="241">
        <v>2</v>
      </c>
      <c r="M81" s="254">
        <v>13934</v>
      </c>
      <c r="N81" s="254">
        <v>3</v>
      </c>
      <c r="O81" s="60"/>
      <c r="P81" s="61"/>
      <c r="Q81" s="62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J81" s="169"/>
      <c r="AK81" s="433"/>
      <c r="AL81" s="433"/>
      <c r="AM81" s="433"/>
      <c r="AN81" s="433"/>
    </row>
    <row r="82" spans="1:40" s="30" customFormat="1" ht="15" x14ac:dyDescent="0.2">
      <c r="A82" s="229">
        <v>59</v>
      </c>
      <c r="B82" s="230" t="s">
        <v>128</v>
      </c>
      <c r="C82" s="230" t="s">
        <v>140</v>
      </c>
      <c r="D82" s="230" t="s">
        <v>151</v>
      </c>
      <c r="E82" s="231" t="s">
        <v>162</v>
      </c>
      <c r="F82" s="243">
        <v>1</v>
      </c>
      <c r="G82" s="251">
        <v>1507985</v>
      </c>
      <c r="H82" s="252" t="s">
        <v>220</v>
      </c>
      <c r="I82" s="263">
        <v>2</v>
      </c>
      <c r="J82" s="251">
        <v>1624360</v>
      </c>
      <c r="K82" s="252" t="s">
        <v>233</v>
      </c>
      <c r="L82" s="441"/>
      <c r="M82" s="442"/>
      <c r="N82" s="442"/>
      <c r="O82" s="60"/>
      <c r="P82" s="61"/>
      <c r="Q82" s="6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J82" s="169"/>
      <c r="AK82" s="433"/>
      <c r="AL82" s="433"/>
      <c r="AM82" s="433"/>
      <c r="AN82" s="433"/>
    </row>
    <row r="83" spans="1:40" s="30" customFormat="1" ht="19.5" customHeight="1" x14ac:dyDescent="0.2">
      <c r="A83" s="430"/>
      <c r="B83" s="431"/>
      <c r="C83" s="431"/>
      <c r="D83" s="431"/>
      <c r="E83" s="432"/>
      <c r="F83" s="243">
        <v>3</v>
      </c>
      <c r="G83" s="251">
        <v>1447121</v>
      </c>
      <c r="H83" s="252" t="s">
        <v>226</v>
      </c>
      <c r="I83" s="263">
        <v>4</v>
      </c>
      <c r="J83" s="251">
        <v>1624358</v>
      </c>
      <c r="K83" s="252" t="s">
        <v>225</v>
      </c>
      <c r="L83" s="241">
        <v>2</v>
      </c>
      <c r="M83" s="254">
        <v>20794</v>
      </c>
      <c r="N83" s="254">
        <v>3</v>
      </c>
      <c r="O83" s="60"/>
      <c r="P83" s="61"/>
      <c r="Q83" s="62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J83" s="169"/>
    </row>
    <row r="84" spans="1:40" s="30" customFormat="1" ht="15" x14ac:dyDescent="0.2">
      <c r="A84" s="229">
        <v>60</v>
      </c>
      <c r="B84" s="230" t="s">
        <v>134</v>
      </c>
      <c r="C84" s="230" t="s">
        <v>140</v>
      </c>
      <c r="D84" s="230" t="s">
        <v>151</v>
      </c>
      <c r="E84" s="231" t="s">
        <v>162</v>
      </c>
      <c r="F84" s="262">
        <v>1</v>
      </c>
      <c r="G84" s="251"/>
      <c r="H84" s="252"/>
      <c r="I84" s="264">
        <v>2</v>
      </c>
      <c r="J84" s="251"/>
      <c r="K84" s="252"/>
      <c r="L84" s="441"/>
      <c r="M84" s="442"/>
      <c r="N84" s="442"/>
      <c r="O84" s="60"/>
      <c r="P84" s="61"/>
      <c r="Q84" s="62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J84" s="169"/>
    </row>
    <row r="85" spans="1:40" s="30" customFormat="1" ht="19.5" customHeight="1" x14ac:dyDescent="0.2">
      <c r="A85" s="430"/>
      <c r="B85" s="431"/>
      <c r="C85" s="431"/>
      <c r="D85" s="431"/>
      <c r="E85" s="432"/>
      <c r="F85" s="246">
        <v>3</v>
      </c>
      <c r="G85" s="251"/>
      <c r="H85" s="252"/>
      <c r="I85" s="265">
        <v>4</v>
      </c>
      <c r="J85" s="251"/>
      <c r="K85" s="252"/>
      <c r="L85" s="241" t="s">
        <v>29</v>
      </c>
      <c r="M85" s="254" t="s">
        <v>29</v>
      </c>
      <c r="N85" s="254">
        <v>0</v>
      </c>
      <c r="O85" s="60"/>
      <c r="P85" s="61"/>
      <c r="Q85" s="62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J85" s="169"/>
    </row>
    <row r="86" spans="1:40" s="30" customFormat="1" ht="15" x14ac:dyDescent="0.2">
      <c r="A86" s="229">
        <v>61</v>
      </c>
      <c r="B86" s="434" t="s">
        <v>182</v>
      </c>
      <c r="C86" s="435"/>
      <c r="D86" s="230"/>
      <c r="E86" s="231" t="s">
        <v>183</v>
      </c>
      <c r="F86" s="266">
        <v>1</v>
      </c>
      <c r="G86" s="251">
        <v>1656895</v>
      </c>
      <c r="H86" s="252" t="s">
        <v>222</v>
      </c>
      <c r="I86" s="264">
        <v>2</v>
      </c>
      <c r="J86" s="251">
        <v>1800651</v>
      </c>
      <c r="K86" s="252" t="s">
        <v>232</v>
      </c>
      <c r="L86" s="450"/>
      <c r="M86" s="451"/>
      <c r="N86" s="451"/>
      <c r="O86" s="60"/>
      <c r="P86" s="61"/>
      <c r="Q86" s="62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J86" s="169"/>
    </row>
    <row r="87" spans="1:40" s="30" customFormat="1" ht="15" x14ac:dyDescent="0.2">
      <c r="A87" s="436" t="s">
        <v>184</v>
      </c>
      <c r="B87" s="437"/>
      <c r="C87" s="437"/>
      <c r="D87" s="437"/>
      <c r="E87" s="438"/>
      <c r="F87" s="266">
        <v>3</v>
      </c>
      <c r="G87" s="251">
        <v>1689521</v>
      </c>
      <c r="H87" s="252" t="s">
        <v>224</v>
      </c>
      <c r="I87" s="265">
        <v>4</v>
      </c>
      <c r="J87" s="251">
        <v>1724792</v>
      </c>
      <c r="K87" s="252" t="s">
        <v>223</v>
      </c>
      <c r="L87" s="492"/>
      <c r="M87" s="493"/>
      <c r="N87" s="493"/>
      <c r="O87" s="60"/>
      <c r="P87" s="61"/>
      <c r="Q87" s="62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J87" s="169"/>
    </row>
    <row r="88" spans="1:40" s="30" customFormat="1" ht="15" x14ac:dyDescent="0.2">
      <c r="A88" s="401"/>
      <c r="B88" s="402"/>
      <c r="C88" s="402"/>
      <c r="D88" s="402"/>
      <c r="E88" s="403"/>
      <c r="F88" s="266">
        <v>5</v>
      </c>
      <c r="G88" s="251">
        <v>1624360</v>
      </c>
      <c r="H88" s="252" t="s">
        <v>233</v>
      </c>
      <c r="I88" s="264">
        <v>6</v>
      </c>
      <c r="J88" s="251">
        <v>1608819</v>
      </c>
      <c r="K88" s="252" t="s">
        <v>219</v>
      </c>
      <c r="L88" s="492"/>
      <c r="M88" s="493"/>
      <c r="N88" s="493"/>
      <c r="O88" s="60"/>
      <c r="P88" s="61"/>
      <c r="Q88" s="62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J88" s="169"/>
    </row>
    <row r="89" spans="1:40" s="30" customFormat="1" ht="15" x14ac:dyDescent="0.2">
      <c r="A89" s="401"/>
      <c r="B89" s="402"/>
      <c r="C89" s="402"/>
      <c r="D89" s="402"/>
      <c r="E89" s="403"/>
      <c r="F89" s="266">
        <v>7</v>
      </c>
      <c r="G89" s="251">
        <v>1507985</v>
      </c>
      <c r="H89" s="252" t="s">
        <v>220</v>
      </c>
      <c r="I89" s="265">
        <v>8</v>
      </c>
      <c r="J89" s="251">
        <v>1659885</v>
      </c>
      <c r="K89" s="252" t="s">
        <v>221</v>
      </c>
      <c r="L89" s="494"/>
      <c r="M89" s="394"/>
      <c r="N89" s="394"/>
      <c r="O89" s="60"/>
      <c r="P89" s="61"/>
      <c r="Q89" s="62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J89" s="169"/>
    </row>
    <row r="90" spans="1:40" s="30" customFormat="1" ht="19.5" customHeight="1" thickBot="1" x14ac:dyDescent="0.25">
      <c r="A90" s="404"/>
      <c r="B90" s="405"/>
      <c r="C90" s="405"/>
      <c r="D90" s="405"/>
      <c r="E90" s="406"/>
      <c r="F90" s="266">
        <v>9</v>
      </c>
      <c r="G90" s="251">
        <v>1409788</v>
      </c>
      <c r="H90" s="252" t="s">
        <v>216</v>
      </c>
      <c r="I90" s="265">
        <v>10</v>
      </c>
      <c r="J90" s="251">
        <v>1480052</v>
      </c>
      <c r="K90" s="252" t="s">
        <v>217</v>
      </c>
      <c r="L90" s="267">
        <v>2</v>
      </c>
      <c r="M90" s="268">
        <v>44609</v>
      </c>
      <c r="N90" s="268">
        <v>3</v>
      </c>
      <c r="O90" s="60"/>
      <c r="P90" s="61"/>
      <c r="Q90" s="62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J90" s="169"/>
    </row>
    <row r="91" spans="1:40" ht="21" thickBot="1" x14ac:dyDescent="0.25">
      <c r="A91" s="18"/>
      <c r="B91" s="1"/>
      <c r="C91" s="1"/>
      <c r="D91" s="1"/>
      <c r="E91" s="1"/>
      <c r="F91" s="18"/>
      <c r="G91" s="134"/>
      <c r="H91" s="18"/>
      <c r="I91" s="439" t="s">
        <v>185</v>
      </c>
      <c r="J91" s="440"/>
      <c r="K91" s="440"/>
      <c r="L91" s="491"/>
      <c r="M91" s="408">
        <v>149</v>
      </c>
      <c r="N91" s="409"/>
      <c r="O91" s="131"/>
      <c r="Q91" s="25"/>
    </row>
    <row r="92" spans="1:40" x14ac:dyDescent="0.2">
      <c r="A92" s="18"/>
      <c r="B92" s="1"/>
      <c r="C92" s="1"/>
      <c r="D92" s="1"/>
      <c r="E92" s="1"/>
      <c r="F92" s="18"/>
      <c r="G92" s="134"/>
      <c r="H92" s="18"/>
      <c r="I92" s="15"/>
      <c r="J92" s="17"/>
      <c r="K92" s="15"/>
      <c r="L92" s="16"/>
      <c r="M92" s="16"/>
      <c r="N92" s="17"/>
      <c r="O92" s="130"/>
      <c r="Q92" s="25"/>
    </row>
    <row r="93" spans="1:40" x14ac:dyDescent="0.2">
      <c r="A93" s="18"/>
      <c r="B93" s="1"/>
      <c r="C93" s="1"/>
      <c r="D93" s="1"/>
      <c r="E93" s="1"/>
      <c r="F93" s="18"/>
      <c r="G93" s="134"/>
      <c r="H93" s="18"/>
      <c r="I93" s="15"/>
      <c r="J93" s="17"/>
      <c r="K93" s="15"/>
      <c r="L93" s="16"/>
      <c r="M93" s="16"/>
      <c r="N93" s="17"/>
      <c r="O93" s="130"/>
      <c r="Q93" s="25"/>
    </row>
    <row r="94" spans="1:40" x14ac:dyDescent="0.2">
      <c r="A94" s="18"/>
      <c r="B94" s="1"/>
      <c r="C94" s="1"/>
      <c r="D94" s="1"/>
      <c r="E94" s="1"/>
      <c r="F94" s="18"/>
      <c r="G94" s="134"/>
      <c r="H94" s="18"/>
      <c r="I94" s="15"/>
      <c r="J94" s="17"/>
      <c r="K94" s="15"/>
      <c r="L94" s="16"/>
      <c r="M94" s="16"/>
      <c r="N94" s="17"/>
      <c r="O94" s="130"/>
      <c r="Q94" s="25"/>
    </row>
    <row r="95" spans="1:40" ht="15" customHeight="1" x14ac:dyDescent="0.2">
      <c r="A95" s="18"/>
      <c r="B95" s="1"/>
      <c r="C95" s="1"/>
      <c r="D95" s="1"/>
      <c r="E95" s="1"/>
      <c r="F95" s="18"/>
      <c r="G95" s="134"/>
      <c r="H95" s="18"/>
      <c r="I95" s="15"/>
      <c r="J95" s="17"/>
      <c r="K95" s="15"/>
      <c r="L95" s="16"/>
      <c r="M95" s="16"/>
      <c r="N95" s="17"/>
      <c r="O95" s="130"/>
      <c r="Q95" s="25"/>
    </row>
    <row r="96" spans="1:40" ht="15" customHeight="1" x14ac:dyDescent="0.2">
      <c r="A96" s="18"/>
      <c r="B96" s="1"/>
      <c r="C96" s="1"/>
      <c r="D96" s="1"/>
      <c r="E96" s="1"/>
      <c r="F96" s="18"/>
      <c r="G96" s="134"/>
      <c r="H96" s="18"/>
      <c r="I96" s="15"/>
      <c r="J96" s="17"/>
      <c r="K96" s="15"/>
      <c r="L96" s="16"/>
      <c r="M96" s="16"/>
      <c r="N96" s="17"/>
      <c r="O96" s="130"/>
      <c r="Q96" s="25"/>
    </row>
    <row r="97" spans="1:17" ht="15" customHeight="1" x14ac:dyDescent="0.2">
      <c r="A97" s="18"/>
      <c r="B97" s="1"/>
      <c r="C97" s="1"/>
      <c r="D97" s="1"/>
      <c r="E97" s="1"/>
      <c r="F97" s="18"/>
      <c r="G97" s="134"/>
      <c r="H97" s="18"/>
      <c r="I97" s="15"/>
      <c r="J97" s="17"/>
      <c r="K97" s="15"/>
      <c r="L97" s="16"/>
      <c r="M97" s="16"/>
      <c r="N97" s="17"/>
      <c r="O97" s="130"/>
      <c r="Q97" s="25"/>
    </row>
    <row r="98" spans="1:17" x14ac:dyDescent="0.2">
      <c r="A98" s="18"/>
      <c r="B98" s="1"/>
      <c r="C98" s="1"/>
      <c r="D98" s="1"/>
      <c r="E98" s="1"/>
      <c r="F98" s="18"/>
      <c r="G98" s="134"/>
      <c r="H98" s="18"/>
      <c r="I98" s="15"/>
      <c r="J98" s="17"/>
      <c r="K98" s="15"/>
      <c r="L98" s="16"/>
      <c r="M98" s="16"/>
      <c r="N98" s="17"/>
      <c r="O98" s="130"/>
      <c r="Q98" s="25"/>
    </row>
    <row r="99" spans="1:17" x14ac:dyDescent="0.2">
      <c r="A99" s="18"/>
      <c r="B99" s="1"/>
      <c r="C99" s="1"/>
      <c r="D99" s="1"/>
      <c r="E99" s="1"/>
      <c r="F99" s="18"/>
      <c r="G99" s="134"/>
      <c r="H99" s="18"/>
      <c r="I99" s="15"/>
      <c r="J99" s="17"/>
      <c r="K99" s="15"/>
      <c r="L99" s="16"/>
      <c r="M99" s="16"/>
      <c r="N99" s="17"/>
      <c r="O99" s="130"/>
      <c r="Q99" s="25"/>
    </row>
    <row r="100" spans="1:17" x14ac:dyDescent="0.2">
      <c r="A100" s="18"/>
      <c r="B100" s="1"/>
      <c r="C100" s="1"/>
      <c r="D100" s="1"/>
      <c r="E100" s="1"/>
      <c r="F100" s="18"/>
      <c r="G100" s="134"/>
      <c r="H100" s="18"/>
      <c r="I100" s="15"/>
      <c r="J100" s="17"/>
      <c r="K100" s="15"/>
      <c r="L100" s="16"/>
      <c r="M100" s="16"/>
      <c r="N100" s="17"/>
      <c r="O100" s="130"/>
      <c r="Q100" s="25"/>
    </row>
    <row r="101" spans="1:17" x14ac:dyDescent="0.2">
      <c r="A101" s="18"/>
      <c r="B101" s="1"/>
      <c r="C101" s="1"/>
      <c r="D101" s="1"/>
      <c r="E101" s="1"/>
      <c r="F101" s="18"/>
      <c r="G101" s="134"/>
      <c r="H101" s="18"/>
      <c r="I101" s="15"/>
      <c r="J101" s="17"/>
      <c r="K101" s="15"/>
      <c r="L101" s="16"/>
      <c r="M101" s="16"/>
      <c r="N101" s="17"/>
      <c r="O101" s="130"/>
      <c r="Q101" s="25"/>
    </row>
    <row r="102" spans="1:17" x14ac:dyDescent="0.2">
      <c r="A102" s="18"/>
      <c r="B102" s="1"/>
      <c r="C102" s="1"/>
      <c r="D102" s="1"/>
      <c r="E102" s="1"/>
      <c r="F102" s="18"/>
      <c r="G102" s="134"/>
      <c r="H102" s="18"/>
      <c r="I102" s="15"/>
      <c r="J102" s="17"/>
      <c r="K102" s="15"/>
      <c r="L102" s="16"/>
      <c r="M102" s="16"/>
      <c r="N102" s="17"/>
      <c r="O102" s="130"/>
      <c r="Q102" s="25"/>
    </row>
    <row r="103" spans="1:17" x14ac:dyDescent="0.2">
      <c r="A103" s="18"/>
      <c r="B103" s="1"/>
      <c r="C103" s="1"/>
      <c r="D103" s="1"/>
      <c r="E103" s="1"/>
      <c r="F103" s="18"/>
      <c r="G103" s="134"/>
      <c r="H103" s="18"/>
      <c r="I103" s="15"/>
      <c r="J103" s="17"/>
      <c r="K103" s="15"/>
      <c r="L103" s="16"/>
      <c r="M103" s="16"/>
      <c r="N103" s="17"/>
      <c r="O103" s="130"/>
      <c r="Q103" s="25"/>
    </row>
    <row r="104" spans="1:17" x14ac:dyDescent="0.2">
      <c r="A104" s="18"/>
      <c r="B104" s="1"/>
      <c r="C104" s="1"/>
      <c r="D104" s="1"/>
      <c r="E104" s="1"/>
      <c r="F104" s="18"/>
      <c r="G104" s="134"/>
      <c r="H104" s="18"/>
      <c r="I104" s="15"/>
      <c r="J104" s="17"/>
      <c r="K104" s="15"/>
      <c r="L104" s="16"/>
      <c r="M104" s="16"/>
      <c r="N104" s="17"/>
      <c r="O104" s="130"/>
      <c r="Q104" s="25"/>
    </row>
    <row r="105" spans="1:17" x14ac:dyDescent="0.2">
      <c r="A105" s="18"/>
      <c r="B105" s="1"/>
      <c r="C105" s="1"/>
      <c r="D105" s="1"/>
      <c r="E105" s="1"/>
      <c r="F105" s="18"/>
      <c r="G105" s="134"/>
      <c r="H105" s="18"/>
      <c r="I105" s="15"/>
      <c r="J105" s="17"/>
      <c r="K105" s="15"/>
      <c r="L105" s="16"/>
      <c r="M105" s="16"/>
      <c r="N105" s="17"/>
      <c r="O105" s="130"/>
      <c r="Q105" s="25"/>
    </row>
    <row r="106" spans="1:17" x14ac:dyDescent="0.2">
      <c r="A106" s="18"/>
      <c r="B106" s="1"/>
      <c r="C106" s="1"/>
      <c r="D106" s="1"/>
      <c r="E106" s="1"/>
      <c r="F106" s="18"/>
      <c r="G106" s="134"/>
      <c r="H106" s="18"/>
      <c r="I106" s="15"/>
      <c r="J106" s="17"/>
      <c r="K106" s="15"/>
      <c r="L106" s="16"/>
      <c r="M106" s="16"/>
      <c r="N106" s="17"/>
      <c r="O106" s="130"/>
      <c r="Q106" s="25"/>
    </row>
    <row r="107" spans="1:17" x14ac:dyDescent="0.2">
      <c r="A107" s="18"/>
      <c r="B107" s="1"/>
      <c r="C107" s="1"/>
      <c r="D107" s="1"/>
      <c r="E107" s="1"/>
      <c r="F107" s="18"/>
      <c r="G107" s="134"/>
      <c r="H107" s="18"/>
      <c r="I107" s="15"/>
      <c r="J107" s="17"/>
      <c r="K107" s="15"/>
      <c r="L107" s="16"/>
      <c r="M107" s="16"/>
      <c r="N107" s="17"/>
      <c r="O107" s="130"/>
      <c r="Q107" s="25"/>
    </row>
    <row r="108" spans="1:17" x14ac:dyDescent="0.2">
      <c r="A108" s="18"/>
      <c r="B108" s="1"/>
      <c r="C108" s="1"/>
      <c r="D108" s="1"/>
      <c r="E108" s="1"/>
      <c r="F108" s="18"/>
      <c r="G108" s="134"/>
      <c r="H108" s="18"/>
      <c r="I108" s="15"/>
      <c r="J108" s="17"/>
      <c r="K108" s="15"/>
      <c r="L108" s="16"/>
      <c r="M108" s="16"/>
      <c r="N108" s="17"/>
      <c r="O108" s="130"/>
      <c r="Q108" s="25"/>
    </row>
    <row r="109" spans="1:17" x14ac:dyDescent="0.2">
      <c r="A109" s="18"/>
      <c r="B109" s="1"/>
      <c r="C109" s="1"/>
      <c r="D109" s="1"/>
      <c r="E109" s="1"/>
      <c r="F109" s="18"/>
      <c r="G109" s="134"/>
      <c r="H109" s="18"/>
      <c r="I109" s="15"/>
      <c r="J109" s="17"/>
      <c r="K109" s="15"/>
      <c r="L109" s="16"/>
      <c r="M109" s="16"/>
      <c r="N109" s="17"/>
      <c r="O109" s="130"/>
      <c r="Q109" s="25"/>
    </row>
    <row r="110" spans="1:17" x14ac:dyDescent="0.2">
      <c r="A110" s="18"/>
      <c r="B110" s="1"/>
      <c r="C110" s="1"/>
      <c r="D110" s="1"/>
      <c r="E110" s="1"/>
      <c r="F110" s="18"/>
      <c r="G110" s="134"/>
      <c r="H110" s="18"/>
      <c r="I110" s="15"/>
      <c r="J110" s="17"/>
      <c r="K110" s="15"/>
      <c r="L110" s="16"/>
      <c r="M110" s="16"/>
      <c r="N110" s="17"/>
      <c r="O110" s="130"/>
      <c r="Q110" s="25"/>
    </row>
    <row r="111" spans="1:17" x14ac:dyDescent="0.2">
      <c r="A111" s="18"/>
      <c r="B111" s="1"/>
      <c r="C111" s="1"/>
      <c r="D111" s="1"/>
      <c r="E111" s="1"/>
      <c r="F111" s="18"/>
      <c r="G111" s="134"/>
      <c r="H111" s="18"/>
      <c r="I111" s="15"/>
      <c r="J111" s="17"/>
      <c r="K111" s="15"/>
      <c r="L111" s="16"/>
      <c r="M111" s="16"/>
      <c r="N111" s="17"/>
      <c r="O111" s="130"/>
      <c r="Q111" s="25"/>
    </row>
    <row r="112" spans="1:17" x14ac:dyDescent="0.2">
      <c r="A112" s="18"/>
      <c r="B112" s="1"/>
      <c r="C112" s="1"/>
      <c r="D112" s="1"/>
      <c r="E112" s="1"/>
      <c r="F112" s="18"/>
      <c r="G112" s="134"/>
      <c r="H112" s="18"/>
      <c r="I112" s="15"/>
      <c r="J112" s="17"/>
      <c r="K112" s="15"/>
      <c r="L112" s="16"/>
      <c r="M112" s="16"/>
      <c r="N112" s="17"/>
      <c r="O112" s="130"/>
      <c r="Q112" s="25"/>
    </row>
    <row r="113" spans="1:17" x14ac:dyDescent="0.2">
      <c r="A113" s="18"/>
      <c r="B113" s="1"/>
      <c r="C113" s="1"/>
      <c r="D113" s="1"/>
      <c r="E113" s="1"/>
      <c r="F113" s="18"/>
      <c r="G113" s="134"/>
      <c r="H113" s="18"/>
      <c r="I113" s="15"/>
      <c r="J113" s="17"/>
      <c r="K113" s="15"/>
      <c r="L113" s="16"/>
      <c r="M113" s="16"/>
      <c r="N113" s="17"/>
      <c r="O113" s="130"/>
      <c r="Q113" s="25"/>
    </row>
    <row r="114" spans="1:17" x14ac:dyDescent="0.2">
      <c r="A114" s="18"/>
      <c r="B114" s="1"/>
      <c r="C114" s="1"/>
      <c r="D114" s="1"/>
      <c r="E114" s="1"/>
      <c r="F114" s="18"/>
      <c r="G114" s="134"/>
      <c r="H114" s="18"/>
      <c r="I114" s="15"/>
      <c r="J114" s="17"/>
      <c r="K114" s="15"/>
      <c r="L114" s="16"/>
      <c r="M114" s="16"/>
      <c r="N114" s="17"/>
      <c r="O114" s="130"/>
      <c r="Q114" s="25"/>
    </row>
    <row r="115" spans="1:17" x14ac:dyDescent="0.2">
      <c r="A115" s="18"/>
      <c r="B115" s="1"/>
      <c r="C115" s="1"/>
      <c r="D115" s="1"/>
      <c r="E115" s="1"/>
      <c r="F115" s="18"/>
      <c r="G115" s="134"/>
      <c r="H115" s="18"/>
      <c r="I115" s="15"/>
      <c r="J115" s="17"/>
      <c r="K115" s="15"/>
      <c r="L115" s="16"/>
      <c r="M115" s="16"/>
      <c r="N115" s="17"/>
      <c r="O115" s="130"/>
      <c r="Q115" s="25"/>
    </row>
    <row r="116" spans="1:17" x14ac:dyDescent="0.2">
      <c r="A116" s="18"/>
      <c r="B116" s="1"/>
      <c r="C116" s="1"/>
      <c r="D116" s="1"/>
      <c r="E116" s="1"/>
      <c r="F116" s="18"/>
      <c r="G116" s="134"/>
      <c r="H116" s="18"/>
      <c r="I116" s="15"/>
      <c r="J116" s="17"/>
      <c r="K116" s="15"/>
      <c r="L116" s="16"/>
      <c r="M116" s="16"/>
      <c r="N116" s="17"/>
      <c r="O116" s="130"/>
      <c r="Q116" s="25"/>
    </row>
    <row r="117" spans="1:17" x14ac:dyDescent="0.2">
      <c r="A117" s="18"/>
      <c r="B117" s="1"/>
      <c r="C117" s="1"/>
      <c r="D117" s="1"/>
      <c r="E117" s="1"/>
      <c r="F117" s="18"/>
      <c r="G117" s="134"/>
      <c r="H117" s="18"/>
      <c r="I117" s="15"/>
      <c r="J117" s="17"/>
      <c r="K117" s="15"/>
      <c r="L117" s="16"/>
      <c r="M117" s="16"/>
      <c r="N117" s="17"/>
      <c r="O117" s="130"/>
      <c r="Q117" s="25"/>
    </row>
    <row r="118" spans="1:17" x14ac:dyDescent="0.2">
      <c r="A118" s="18"/>
      <c r="B118" s="1"/>
      <c r="C118" s="1"/>
      <c r="D118" s="1"/>
      <c r="E118" s="1"/>
      <c r="F118" s="18"/>
      <c r="G118" s="134"/>
      <c r="H118" s="18"/>
      <c r="I118" s="15"/>
      <c r="J118" s="17"/>
      <c r="K118" s="15"/>
      <c r="L118" s="16"/>
      <c r="M118" s="16"/>
      <c r="N118" s="17"/>
      <c r="O118" s="130"/>
      <c r="Q118" s="25"/>
    </row>
    <row r="119" spans="1:17" x14ac:dyDescent="0.2">
      <c r="A119" s="18"/>
      <c r="B119" s="1"/>
      <c r="C119" s="1"/>
      <c r="D119" s="1"/>
      <c r="E119" s="1"/>
      <c r="F119" s="18"/>
      <c r="G119" s="134"/>
      <c r="H119" s="18"/>
      <c r="I119" s="15"/>
      <c r="J119" s="17"/>
      <c r="K119" s="15"/>
      <c r="L119" s="16"/>
      <c r="M119" s="16"/>
      <c r="N119" s="17"/>
      <c r="O119" s="130"/>
      <c r="Q119" s="25"/>
    </row>
    <row r="120" spans="1:17" x14ac:dyDescent="0.2">
      <c r="A120" s="18"/>
      <c r="B120" s="1"/>
      <c r="C120" s="1"/>
      <c r="D120" s="1"/>
      <c r="E120" s="1"/>
      <c r="F120" s="18"/>
      <c r="G120" s="134"/>
      <c r="H120" s="18"/>
      <c r="I120" s="15"/>
      <c r="J120" s="17"/>
      <c r="K120" s="15"/>
      <c r="L120" s="16"/>
      <c r="M120" s="16"/>
      <c r="N120" s="17"/>
      <c r="O120" s="130"/>
      <c r="Q120" s="25"/>
    </row>
    <row r="121" spans="1:17" x14ac:dyDescent="0.2">
      <c r="A121" s="18"/>
      <c r="B121" s="1"/>
      <c r="C121" s="1"/>
      <c r="D121" s="1"/>
      <c r="E121" s="1"/>
      <c r="F121" s="18"/>
      <c r="G121" s="134"/>
      <c r="H121" s="18"/>
      <c r="I121" s="15"/>
      <c r="J121" s="17"/>
      <c r="K121" s="15"/>
      <c r="L121" s="16"/>
      <c r="M121" s="16"/>
      <c r="N121" s="17"/>
      <c r="O121" s="130"/>
      <c r="Q121" s="25"/>
    </row>
    <row r="122" spans="1:17" x14ac:dyDescent="0.2">
      <c r="A122" s="18"/>
      <c r="B122" s="1"/>
      <c r="C122" s="1"/>
      <c r="D122" s="1"/>
      <c r="E122" s="1"/>
      <c r="F122" s="18"/>
      <c r="G122" s="134"/>
      <c r="H122" s="18"/>
      <c r="I122" s="15"/>
      <c r="J122" s="17"/>
      <c r="K122" s="15"/>
      <c r="L122" s="16"/>
      <c r="M122" s="16"/>
      <c r="N122" s="17"/>
      <c r="O122" s="130"/>
      <c r="Q122" s="25"/>
    </row>
    <row r="123" spans="1:17" x14ac:dyDescent="0.2">
      <c r="A123" s="18"/>
      <c r="B123" s="1"/>
      <c r="C123" s="1"/>
      <c r="D123" s="1"/>
      <c r="E123" s="1"/>
      <c r="F123" s="18"/>
      <c r="G123" s="134"/>
      <c r="H123" s="18"/>
      <c r="I123" s="15"/>
      <c r="J123" s="17"/>
      <c r="K123" s="15"/>
      <c r="L123" s="16"/>
      <c r="M123" s="16"/>
      <c r="N123" s="17"/>
      <c r="O123" s="130"/>
      <c r="Q123" s="25"/>
    </row>
    <row r="124" spans="1:17" x14ac:dyDescent="0.2">
      <c r="A124" s="18"/>
      <c r="B124" s="1"/>
      <c r="C124" s="1"/>
      <c r="D124" s="1"/>
      <c r="E124" s="1"/>
      <c r="F124" s="18"/>
      <c r="G124" s="134"/>
      <c r="H124" s="18"/>
      <c r="I124" s="15"/>
      <c r="J124" s="17"/>
      <c r="K124" s="15"/>
      <c r="L124" s="16"/>
      <c r="M124" s="16"/>
      <c r="N124" s="17"/>
      <c r="O124" s="130"/>
      <c r="Q124" s="25"/>
    </row>
    <row r="125" spans="1:17" x14ac:dyDescent="0.2">
      <c r="A125" s="18"/>
      <c r="B125" s="1"/>
      <c r="C125" s="1"/>
      <c r="D125" s="1"/>
      <c r="E125" s="1"/>
      <c r="F125" s="18"/>
      <c r="G125" s="134"/>
      <c r="H125" s="18"/>
      <c r="I125" s="15"/>
      <c r="J125" s="17"/>
      <c r="K125" s="15"/>
      <c r="L125" s="16"/>
      <c r="M125" s="16"/>
      <c r="N125" s="17"/>
      <c r="O125" s="130"/>
      <c r="Q125" s="25"/>
    </row>
    <row r="126" spans="1:17" x14ac:dyDescent="0.2">
      <c r="A126" s="18"/>
      <c r="B126" s="1"/>
      <c r="C126" s="1"/>
      <c r="D126" s="1"/>
      <c r="E126" s="1"/>
      <c r="F126" s="18"/>
      <c r="G126" s="134"/>
      <c r="H126" s="18"/>
      <c r="I126" s="15"/>
      <c r="J126" s="17"/>
      <c r="K126" s="15"/>
      <c r="L126" s="16"/>
      <c r="M126" s="16"/>
      <c r="N126" s="17"/>
      <c r="O126" s="130"/>
      <c r="Q126" s="25"/>
    </row>
    <row r="127" spans="1:17" x14ac:dyDescent="0.2">
      <c r="A127" s="18"/>
      <c r="B127" s="1"/>
      <c r="C127" s="1"/>
      <c r="D127" s="1"/>
      <c r="E127" s="1"/>
      <c r="F127" s="18"/>
      <c r="G127" s="134"/>
      <c r="H127" s="18"/>
      <c r="I127" s="15"/>
      <c r="J127" s="17"/>
      <c r="K127" s="15"/>
      <c r="L127" s="16"/>
      <c r="M127" s="16"/>
      <c r="N127" s="17"/>
      <c r="O127" s="130"/>
      <c r="Q127" s="25"/>
    </row>
    <row r="128" spans="1:17" x14ac:dyDescent="0.2">
      <c r="A128" s="18"/>
      <c r="B128" s="1"/>
      <c r="C128" s="1"/>
      <c r="D128" s="1"/>
      <c r="E128" s="1"/>
      <c r="F128" s="18"/>
      <c r="G128" s="134"/>
      <c r="H128" s="18"/>
      <c r="I128" s="15"/>
      <c r="J128" s="17"/>
      <c r="K128" s="15"/>
      <c r="L128" s="16"/>
      <c r="M128" s="16"/>
      <c r="N128" s="17"/>
      <c r="O128" s="130"/>
      <c r="Q128" s="25"/>
    </row>
    <row r="129" spans="1:17" x14ac:dyDescent="0.2">
      <c r="A129" s="18"/>
      <c r="B129" s="1"/>
      <c r="C129" s="1"/>
      <c r="D129" s="1"/>
      <c r="E129" s="1"/>
      <c r="F129" s="18"/>
      <c r="G129" s="134"/>
      <c r="H129" s="18"/>
      <c r="I129" s="15"/>
      <c r="J129" s="17"/>
      <c r="K129" s="15"/>
      <c r="L129" s="16"/>
      <c r="M129" s="16"/>
      <c r="N129" s="17"/>
      <c r="O129" s="130"/>
      <c r="Q129" s="25"/>
    </row>
    <row r="130" spans="1:17" x14ac:dyDescent="0.2">
      <c r="A130" s="18"/>
      <c r="B130" s="1"/>
      <c r="C130" s="1"/>
      <c r="D130" s="1"/>
      <c r="E130" s="1"/>
      <c r="F130" s="18"/>
      <c r="G130" s="134"/>
      <c r="H130" s="18"/>
      <c r="I130" s="15"/>
      <c r="J130" s="17"/>
      <c r="K130" s="15"/>
      <c r="L130" s="16"/>
      <c r="M130" s="16"/>
      <c r="N130" s="17"/>
      <c r="O130" s="130"/>
      <c r="Q130" s="25"/>
    </row>
    <row r="131" spans="1:17" x14ac:dyDescent="0.2">
      <c r="A131" s="18"/>
      <c r="B131" s="1"/>
      <c r="C131" s="1"/>
      <c r="D131" s="1"/>
      <c r="E131" s="1"/>
      <c r="F131" s="18"/>
      <c r="G131" s="134"/>
      <c r="H131" s="18"/>
      <c r="I131" s="15"/>
      <c r="J131" s="17"/>
      <c r="K131" s="15"/>
      <c r="L131" s="16"/>
      <c r="M131" s="16"/>
      <c r="N131" s="17"/>
      <c r="O131" s="130"/>
      <c r="Q131" s="25"/>
    </row>
    <row r="132" spans="1:17" x14ac:dyDescent="0.2">
      <c r="A132" s="18"/>
      <c r="B132" s="1"/>
      <c r="C132" s="1"/>
      <c r="D132" s="1"/>
      <c r="E132" s="1"/>
      <c r="F132" s="18"/>
      <c r="G132" s="134"/>
      <c r="H132" s="18"/>
      <c r="I132" s="15"/>
      <c r="J132" s="17"/>
      <c r="K132" s="15"/>
      <c r="L132" s="16"/>
      <c r="M132" s="16"/>
      <c r="N132" s="17"/>
      <c r="O132" s="130"/>
      <c r="Q132" s="25"/>
    </row>
    <row r="133" spans="1:17" x14ac:dyDescent="0.2">
      <c r="A133" s="18"/>
      <c r="B133" s="1"/>
      <c r="C133" s="1"/>
      <c r="D133" s="1"/>
      <c r="E133" s="1"/>
      <c r="F133" s="18"/>
      <c r="G133" s="134"/>
      <c r="H133" s="18"/>
      <c r="I133" s="15"/>
      <c r="J133" s="17"/>
      <c r="K133" s="15"/>
      <c r="L133" s="16"/>
      <c r="M133" s="16"/>
      <c r="N133" s="17"/>
      <c r="O133" s="130"/>
      <c r="Q133" s="25"/>
    </row>
    <row r="134" spans="1:17" x14ac:dyDescent="0.2">
      <c r="A134" s="18"/>
      <c r="B134" s="1"/>
      <c r="C134" s="1"/>
      <c r="D134" s="1"/>
      <c r="E134" s="1"/>
      <c r="F134" s="18"/>
      <c r="G134" s="134"/>
      <c r="H134" s="18"/>
      <c r="I134" s="15"/>
      <c r="J134" s="17"/>
      <c r="K134" s="15"/>
      <c r="L134" s="16"/>
      <c r="M134" s="16"/>
      <c r="N134" s="17"/>
      <c r="O134" s="130"/>
      <c r="Q134" s="25"/>
    </row>
    <row r="135" spans="1:17" x14ac:dyDescent="0.2">
      <c r="A135" s="18"/>
      <c r="B135" s="1"/>
      <c r="C135" s="1"/>
      <c r="D135" s="1"/>
      <c r="E135" s="1"/>
      <c r="F135" s="18"/>
      <c r="G135" s="134"/>
      <c r="H135" s="18"/>
      <c r="I135" s="15"/>
      <c r="J135" s="17"/>
      <c r="K135" s="15"/>
      <c r="L135" s="16"/>
      <c r="M135" s="16"/>
      <c r="N135" s="17"/>
      <c r="O135" s="130"/>
      <c r="Q135" s="25"/>
    </row>
    <row r="136" spans="1:17" x14ac:dyDescent="0.2">
      <c r="A136" s="18"/>
      <c r="B136" s="1"/>
      <c r="C136" s="1"/>
      <c r="D136" s="1"/>
      <c r="E136" s="1"/>
      <c r="F136" s="18"/>
      <c r="G136" s="134"/>
      <c r="H136" s="18"/>
      <c r="I136" s="15"/>
      <c r="J136" s="17"/>
      <c r="K136" s="15"/>
      <c r="L136" s="16"/>
      <c r="M136" s="16"/>
      <c r="N136" s="17"/>
      <c r="O136" s="130"/>
      <c r="Q136" s="25"/>
    </row>
    <row r="137" spans="1:17" x14ac:dyDescent="0.2">
      <c r="A137" s="18"/>
      <c r="B137" s="1"/>
      <c r="C137" s="1"/>
      <c r="D137" s="1"/>
      <c r="E137" s="1"/>
      <c r="F137" s="18"/>
      <c r="G137" s="134"/>
      <c r="H137" s="18"/>
      <c r="I137" s="15"/>
      <c r="J137" s="17"/>
      <c r="K137" s="15"/>
      <c r="L137" s="16"/>
      <c r="M137" s="16"/>
      <c r="N137" s="17"/>
      <c r="O137" s="130"/>
      <c r="Q137" s="25"/>
    </row>
    <row r="138" spans="1:17" x14ac:dyDescent="0.2">
      <c r="A138" s="18"/>
      <c r="B138" s="1"/>
      <c r="C138" s="1"/>
      <c r="D138" s="1"/>
      <c r="E138" s="1"/>
      <c r="F138" s="18"/>
      <c r="G138" s="134"/>
      <c r="H138" s="18"/>
      <c r="I138" s="15"/>
      <c r="J138" s="17"/>
      <c r="K138" s="15"/>
      <c r="L138" s="16"/>
      <c r="M138" s="16"/>
      <c r="N138" s="17"/>
      <c r="O138" s="130"/>
      <c r="Q138" s="25"/>
    </row>
    <row r="139" spans="1:17" x14ac:dyDescent="0.2">
      <c r="A139" s="18"/>
      <c r="B139" s="1"/>
      <c r="C139" s="1"/>
      <c r="D139" s="1"/>
      <c r="E139" s="1"/>
      <c r="F139" s="18"/>
      <c r="G139" s="134"/>
      <c r="H139" s="18"/>
      <c r="I139" s="15"/>
      <c r="J139" s="17"/>
      <c r="K139" s="15"/>
      <c r="L139" s="16"/>
      <c r="M139" s="16"/>
      <c r="N139" s="17"/>
      <c r="O139" s="130"/>
      <c r="Q139" s="25"/>
    </row>
  </sheetData>
  <sheetProtection selectLockedCells="1" selectUnlockedCells="1"/>
  <protectedRanges>
    <protectedRange sqref="K6:K15 K24:K33 K46:K55 K64:K73" name="Range2_2"/>
    <protectedRange sqref="H6:H32 H34:H57 H59:H90" name="Range1"/>
    <protectedRange sqref="K16:K17 K19:K23" name="Range2"/>
    <protectedRange sqref="K34:K45" name="Range2_3"/>
    <protectedRange sqref="K56:K63 H33" name="Range2_5"/>
    <protectedRange sqref="K74:K90" name="Range2_6"/>
    <protectedRange sqref="K18 H58" name="Range2_1"/>
  </protectedRanges>
  <sortState xmlns:xlrd2="http://schemas.microsoft.com/office/spreadsheetml/2017/richdata2" ref="K58:K59">
    <sortCondition ref="K58:K59"/>
  </sortState>
  <mergeCells count="60">
    <mergeCell ref="AK81:AN82"/>
    <mergeCell ref="B86:C86"/>
    <mergeCell ref="L86:N89"/>
    <mergeCell ref="A87:E90"/>
    <mergeCell ref="I91:L91"/>
    <mergeCell ref="M91:N91"/>
    <mergeCell ref="L84:N84"/>
    <mergeCell ref="A85:E85"/>
    <mergeCell ref="L60:N60"/>
    <mergeCell ref="A61:E61"/>
    <mergeCell ref="L62:N62"/>
    <mergeCell ref="A63:E63"/>
    <mergeCell ref="F64:F73"/>
    <mergeCell ref="I64:K73"/>
    <mergeCell ref="L74:N74"/>
    <mergeCell ref="A75:E75"/>
    <mergeCell ref="L76:N76"/>
    <mergeCell ref="A77:E77"/>
    <mergeCell ref="L78:N78"/>
    <mergeCell ref="A79:E79"/>
    <mergeCell ref="L80:N80"/>
    <mergeCell ref="A81:E81"/>
    <mergeCell ref="L82:N82"/>
    <mergeCell ref="A83:E83"/>
    <mergeCell ref="A59:E59"/>
    <mergeCell ref="L40:N40"/>
    <mergeCell ref="A41:E41"/>
    <mergeCell ref="L42:N42"/>
    <mergeCell ref="A43:E43"/>
    <mergeCell ref="L44:N44"/>
    <mergeCell ref="A45:E45"/>
    <mergeCell ref="F46:F55"/>
    <mergeCell ref="L56:N56"/>
    <mergeCell ref="A57:E57"/>
    <mergeCell ref="L58:N58"/>
    <mergeCell ref="I46:K55"/>
    <mergeCell ref="A39:E39"/>
    <mergeCell ref="A19:E19"/>
    <mergeCell ref="L20:N20"/>
    <mergeCell ref="A21:E21"/>
    <mergeCell ref="L22:N22"/>
    <mergeCell ref="A23:E23"/>
    <mergeCell ref="F24:F33"/>
    <mergeCell ref="L34:N34"/>
    <mergeCell ref="A35:E35"/>
    <mergeCell ref="L36:N36"/>
    <mergeCell ref="A37:E37"/>
    <mergeCell ref="L38:N38"/>
    <mergeCell ref="I24:K33"/>
    <mergeCell ref="AA2:AH2"/>
    <mergeCell ref="F6:F15"/>
    <mergeCell ref="L16:N16"/>
    <mergeCell ref="A17:E17"/>
    <mergeCell ref="L2:N2"/>
    <mergeCell ref="I6:K15"/>
    <mergeCell ref="L18:N18"/>
    <mergeCell ref="A1:H1"/>
    <mergeCell ref="A2:B2"/>
    <mergeCell ref="C2:H2"/>
    <mergeCell ref="L1:N1"/>
  </mergeCells>
  <pageMargins left="0.70833333333333337" right="0.70833333333333337" top="0.74791666666666667" bottom="0.74791666666666667" header="0.51180555555555551" footer="0.51180555555555551"/>
  <pageSetup paperSize="9" scale="68" firstPageNumber="0" orientation="portrait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3A68C9E-E615-40EB-BE17-98677FD1AF28}">
          <x14:formula1>
            <xm:f>'DQ Lookup'!$A$1:$A$69</xm:f>
          </x14:formula1>
          <xm:sqref>O6:O90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8C3B28-7917-45D3-9280-557FC4B449CD}">
  <sheetPr codeName="Sheet6">
    <pageSetUpPr fitToPage="1"/>
  </sheetPr>
  <dimension ref="A1:AK139"/>
  <sheetViews>
    <sheetView workbookViewId="0">
      <pane ySplit="5" topLeftCell="A32" activePane="bottomLeft" state="frozen"/>
      <selection pane="bottomLeft" activeCell="G3" sqref="G1:Q1048576"/>
    </sheetView>
  </sheetViews>
  <sheetFormatPr defaultColWidth="8.85546875" defaultRowHeight="12.75" x14ac:dyDescent="0.2"/>
  <cols>
    <col min="1" max="1" width="3.7109375" style="10" customWidth="1"/>
    <col min="2" max="2" width="9.42578125" bestFit="1" customWidth="1"/>
    <col min="3" max="3" width="7.7109375" bestFit="1" customWidth="1"/>
    <col min="4" max="4" width="7.28515625" bestFit="1" customWidth="1"/>
    <col min="5" max="5" width="15.7109375" bestFit="1" customWidth="1"/>
    <col min="6" max="6" width="4.28515625" style="10" customWidth="1"/>
    <col min="7" max="7" width="10.42578125" style="136" bestFit="1" customWidth="1"/>
    <col min="8" max="8" width="24.42578125" style="10" customWidth="1"/>
    <col min="9" max="9" width="4.28515625" style="11" customWidth="1"/>
    <col min="10" max="10" width="10.42578125" style="55" bestFit="1" customWidth="1"/>
    <col min="11" max="11" width="24.42578125" style="11" customWidth="1"/>
    <col min="12" max="13" width="8.42578125" style="31" customWidth="1"/>
    <col min="14" max="14" width="8.85546875" style="55"/>
    <col min="15" max="15" width="8.85546875" style="133"/>
    <col min="16" max="16" width="10.28515625" style="129" bestFit="1" customWidth="1"/>
    <col min="17" max="17" width="33.85546875" style="29" customWidth="1"/>
    <col min="18" max="34" width="9.140625" hidden="1" customWidth="1"/>
    <col min="35" max="35" width="41.140625" hidden="1" customWidth="1"/>
    <col min="36" max="36" width="8.85546875" style="10"/>
  </cols>
  <sheetData>
    <row r="1" spans="1:36" ht="29.25" customHeight="1" x14ac:dyDescent="0.4">
      <c r="A1" s="380" t="s">
        <v>98</v>
      </c>
      <c r="B1" s="380"/>
      <c r="C1" s="380"/>
      <c r="D1" s="380"/>
      <c r="E1" s="380"/>
      <c r="F1" s="380"/>
      <c r="G1" s="380"/>
      <c r="H1" s="380"/>
      <c r="K1" s="70" t="s">
        <v>99</v>
      </c>
      <c r="L1" s="443" t="s">
        <v>8</v>
      </c>
      <c r="M1" s="443"/>
      <c r="N1" s="443"/>
      <c r="O1" s="156"/>
    </row>
    <row r="2" spans="1:36" s="12" customFormat="1" ht="18" x14ac:dyDescent="0.25">
      <c r="A2" s="407" t="s">
        <v>1</v>
      </c>
      <c r="B2" s="407"/>
      <c r="C2" s="386">
        <v>0</v>
      </c>
      <c r="D2" s="386"/>
      <c r="E2" s="386"/>
      <c r="F2" s="386"/>
      <c r="G2" s="386"/>
      <c r="H2" s="386"/>
      <c r="J2" s="14"/>
      <c r="K2" s="70" t="s">
        <v>2</v>
      </c>
      <c r="L2" s="447" t="s">
        <v>3</v>
      </c>
      <c r="M2" s="447"/>
      <c r="N2" s="447"/>
      <c r="O2" s="157"/>
      <c r="P2" s="128"/>
      <c r="Q2" s="57"/>
      <c r="AA2" s="371" t="s">
        <v>100</v>
      </c>
      <c r="AB2" s="371"/>
      <c r="AC2" s="371"/>
      <c r="AD2" s="371"/>
      <c r="AE2" s="371"/>
      <c r="AF2" s="371"/>
      <c r="AG2" s="371"/>
      <c r="AH2" s="371"/>
      <c r="AJ2" s="44"/>
    </row>
    <row r="3" spans="1:36" s="12" customFormat="1" ht="6" customHeight="1" x14ac:dyDescent="0.25">
      <c r="A3" s="41"/>
      <c r="B3" s="41"/>
      <c r="C3" s="41"/>
      <c r="D3" s="56"/>
      <c r="E3" s="56"/>
      <c r="F3" s="56"/>
      <c r="G3" s="135"/>
      <c r="H3" s="56"/>
      <c r="J3" s="14"/>
      <c r="L3" s="13"/>
      <c r="M3" s="13"/>
      <c r="N3" s="14"/>
      <c r="O3" s="132"/>
      <c r="P3" s="128"/>
      <c r="Q3" s="57"/>
      <c r="AJ3" s="44"/>
    </row>
    <row r="4" spans="1:36" s="63" customFormat="1" ht="11.25" x14ac:dyDescent="0.2">
      <c r="A4" s="63" t="s">
        <v>101</v>
      </c>
      <c r="B4" s="63" t="s">
        <v>102</v>
      </c>
      <c r="C4" s="63" t="s">
        <v>103</v>
      </c>
      <c r="D4" s="63" t="s">
        <v>104</v>
      </c>
      <c r="E4" s="63" t="s">
        <v>105</v>
      </c>
      <c r="G4" s="66" t="s">
        <v>106</v>
      </c>
      <c r="H4" s="63" t="s">
        <v>112</v>
      </c>
      <c r="I4" s="64"/>
      <c r="J4" s="66" t="s">
        <v>106</v>
      </c>
      <c r="K4" s="63" t="s">
        <v>112</v>
      </c>
      <c r="L4" s="65" t="s">
        <v>21</v>
      </c>
      <c r="M4" s="65" t="s">
        <v>108</v>
      </c>
      <c r="N4" s="66" t="s">
        <v>22</v>
      </c>
      <c r="O4" s="67" t="s">
        <v>109</v>
      </c>
      <c r="P4" s="68" t="s">
        <v>110</v>
      </c>
      <c r="Q4" s="69" t="s">
        <v>111</v>
      </c>
      <c r="R4" s="63" t="s">
        <v>106</v>
      </c>
      <c r="S4" s="63" t="s">
        <v>112</v>
      </c>
      <c r="T4" s="63" t="s">
        <v>113</v>
      </c>
      <c r="U4" s="63" t="s">
        <v>114</v>
      </c>
      <c r="V4" s="63" t="s">
        <v>115</v>
      </c>
      <c r="W4" s="63" t="s">
        <v>116</v>
      </c>
      <c r="X4" s="63" t="s">
        <v>117</v>
      </c>
      <c r="Y4" s="63" t="s">
        <v>118</v>
      </c>
      <c r="Z4" s="63" t="s">
        <v>119</v>
      </c>
      <c r="AA4" s="63" t="s">
        <v>120</v>
      </c>
      <c r="AB4" s="63" t="s">
        <v>121</v>
      </c>
      <c r="AC4" s="63" t="s">
        <v>122</v>
      </c>
      <c r="AD4" s="63" t="s">
        <v>123</v>
      </c>
      <c r="AE4" s="63" t="s">
        <v>124</v>
      </c>
      <c r="AF4" s="63" t="s">
        <v>108</v>
      </c>
      <c r="AG4" s="63" t="s">
        <v>125</v>
      </c>
      <c r="AH4" s="63" t="s">
        <v>126</v>
      </c>
      <c r="AI4" s="63" t="s">
        <v>127</v>
      </c>
      <c r="AJ4" s="63" t="s">
        <v>108</v>
      </c>
    </row>
    <row r="5" spans="1:36" s="63" customFormat="1" ht="5.25" customHeight="1" x14ac:dyDescent="0.2">
      <c r="G5" s="66"/>
      <c r="I5" s="64"/>
      <c r="J5" s="66"/>
      <c r="K5" s="64"/>
      <c r="L5" s="65"/>
      <c r="M5" s="65"/>
      <c r="N5" s="66"/>
      <c r="O5" s="67"/>
      <c r="P5" s="68"/>
      <c r="Q5" s="69"/>
    </row>
    <row r="6" spans="1:36" ht="19.5" customHeight="1" x14ac:dyDescent="0.2">
      <c r="A6" s="269">
        <v>1</v>
      </c>
      <c r="B6" s="270" t="s">
        <v>128</v>
      </c>
      <c r="C6" s="270" t="s">
        <v>129</v>
      </c>
      <c r="D6" s="270" t="s">
        <v>130</v>
      </c>
      <c r="E6" s="271" t="s">
        <v>131</v>
      </c>
      <c r="F6" s="387"/>
      <c r="G6" s="174">
        <v>1510872</v>
      </c>
      <c r="H6" s="175" t="s">
        <v>246</v>
      </c>
      <c r="I6" s="158"/>
      <c r="J6" s="158"/>
      <c r="K6" s="159"/>
      <c r="L6" s="272">
        <v>1</v>
      </c>
      <c r="M6" s="273">
        <v>3210</v>
      </c>
      <c r="N6" s="273">
        <v>4</v>
      </c>
      <c r="O6" s="60"/>
      <c r="P6" s="127"/>
      <c r="Q6" s="62"/>
      <c r="R6">
        <v>1510872</v>
      </c>
      <c r="S6" t="e">
        <v>#REF!</v>
      </c>
      <c r="T6" t="e">
        <v>#REF!</v>
      </c>
      <c r="U6" t="e">
        <v>#REF!</v>
      </c>
      <c r="V6" t="e">
        <v>#REF!</v>
      </c>
      <c r="W6" t="s">
        <v>130</v>
      </c>
      <c r="X6" t="s">
        <v>131</v>
      </c>
      <c r="Y6" t="s">
        <v>500</v>
      </c>
      <c r="Z6">
        <v>1</v>
      </c>
      <c r="AA6" t="e">
        <v>#REF!</v>
      </c>
      <c r="AB6" t="e">
        <v>#REF!</v>
      </c>
      <c r="AC6" t="e">
        <v>#REF!</v>
      </c>
      <c r="AE6" t="e">
        <v>#REF!</v>
      </c>
      <c r="AF6">
        <v>3210</v>
      </c>
      <c r="AG6">
        <v>13</v>
      </c>
      <c r="AH6" t="s">
        <v>133</v>
      </c>
      <c r="AI6" t="e">
        <v>#REF!</v>
      </c>
    </row>
    <row r="7" spans="1:36" ht="19.5" customHeight="1" x14ac:dyDescent="0.2">
      <c r="A7" s="269">
        <v>2</v>
      </c>
      <c r="B7" s="270" t="s">
        <v>134</v>
      </c>
      <c r="C7" s="270" t="s">
        <v>129</v>
      </c>
      <c r="D7" s="270" t="s">
        <v>130</v>
      </c>
      <c r="E7" s="271" t="s">
        <v>131</v>
      </c>
      <c r="F7" s="387"/>
      <c r="G7" s="174">
        <v>1211270</v>
      </c>
      <c r="H7" s="175" t="s">
        <v>247</v>
      </c>
      <c r="I7" s="158"/>
      <c r="J7" s="158"/>
      <c r="K7" s="159"/>
      <c r="L7" s="272">
        <v>2</v>
      </c>
      <c r="M7" s="273">
        <v>2960</v>
      </c>
      <c r="N7" s="273">
        <v>3</v>
      </c>
      <c r="O7" s="60"/>
      <c r="P7" s="127"/>
      <c r="Q7" s="62"/>
      <c r="R7">
        <v>1211270</v>
      </c>
      <c r="S7" t="e">
        <v>#REF!</v>
      </c>
      <c r="T7" t="e">
        <v>#REF!</v>
      </c>
      <c r="U7" t="e">
        <v>#REF!</v>
      </c>
      <c r="V7" t="e">
        <v>#REF!</v>
      </c>
      <c r="W7" t="s">
        <v>130</v>
      </c>
      <c r="X7" t="s">
        <v>131</v>
      </c>
      <c r="Y7" t="s">
        <v>500</v>
      </c>
      <c r="Z7">
        <v>2</v>
      </c>
      <c r="AA7" t="e">
        <v>#REF!</v>
      </c>
      <c r="AB7" t="e">
        <v>#REF!</v>
      </c>
      <c r="AC7" t="e">
        <v>#REF!</v>
      </c>
      <c r="AE7" t="e">
        <v>#REF!</v>
      </c>
      <c r="AF7">
        <v>2960</v>
      </c>
      <c r="AG7">
        <v>13</v>
      </c>
      <c r="AH7" t="s">
        <v>133</v>
      </c>
      <c r="AI7" t="e">
        <v>#REF!</v>
      </c>
    </row>
    <row r="8" spans="1:36" ht="19.5" customHeight="1" x14ac:dyDescent="0.2">
      <c r="A8" s="269">
        <v>3</v>
      </c>
      <c r="B8" s="270" t="s">
        <v>128</v>
      </c>
      <c r="C8" s="274" t="s">
        <v>136</v>
      </c>
      <c r="D8" s="270" t="s">
        <v>130</v>
      </c>
      <c r="E8" s="271" t="s">
        <v>137</v>
      </c>
      <c r="F8" s="387"/>
      <c r="G8" s="174">
        <v>1734730</v>
      </c>
      <c r="H8" s="175" t="s">
        <v>248</v>
      </c>
      <c r="I8" s="158"/>
      <c r="J8" s="158"/>
      <c r="K8" s="159"/>
      <c r="L8" s="272">
        <v>2</v>
      </c>
      <c r="M8" s="273">
        <v>4001</v>
      </c>
      <c r="N8" s="273">
        <v>3</v>
      </c>
      <c r="O8" s="60"/>
      <c r="P8" s="127"/>
      <c r="Q8" s="62"/>
      <c r="R8">
        <v>1734730</v>
      </c>
      <c r="S8" t="e">
        <v>#REF!</v>
      </c>
      <c r="T8" t="e">
        <v>#REF!</v>
      </c>
      <c r="U8" t="e">
        <v>#REF!</v>
      </c>
      <c r="V8" t="e">
        <v>#REF!</v>
      </c>
      <c r="W8" t="s">
        <v>130</v>
      </c>
      <c r="X8" t="s">
        <v>137</v>
      </c>
      <c r="Y8" t="s">
        <v>501</v>
      </c>
      <c r="Z8">
        <v>3</v>
      </c>
      <c r="AA8" t="e">
        <v>#REF!</v>
      </c>
      <c r="AB8" t="e">
        <v>#REF!</v>
      </c>
      <c r="AC8" t="e">
        <v>#REF!</v>
      </c>
      <c r="AE8" t="e">
        <v>#REF!</v>
      </c>
      <c r="AF8">
        <v>4001</v>
      </c>
      <c r="AG8">
        <v>10</v>
      </c>
      <c r="AH8" t="s">
        <v>133</v>
      </c>
      <c r="AI8" t="e">
        <v>#REF!</v>
      </c>
    </row>
    <row r="9" spans="1:36" ht="19.5" customHeight="1" x14ac:dyDescent="0.2">
      <c r="A9" s="269">
        <v>4</v>
      </c>
      <c r="B9" s="270" t="s">
        <v>134</v>
      </c>
      <c r="C9" s="270" t="s">
        <v>136</v>
      </c>
      <c r="D9" s="270" t="s">
        <v>130</v>
      </c>
      <c r="E9" s="271" t="s">
        <v>137</v>
      </c>
      <c r="F9" s="387"/>
      <c r="G9" s="174">
        <v>1692330</v>
      </c>
      <c r="H9" s="175" t="s">
        <v>249</v>
      </c>
      <c r="I9" s="158"/>
      <c r="J9" s="158"/>
      <c r="K9" s="159"/>
      <c r="L9" s="272">
        <v>3</v>
      </c>
      <c r="M9" s="273">
        <v>3429</v>
      </c>
      <c r="N9" s="273">
        <v>2</v>
      </c>
      <c r="O9" s="60"/>
      <c r="P9" s="127"/>
      <c r="Q9" s="62"/>
      <c r="R9">
        <v>1692330</v>
      </c>
      <c r="S9" t="e">
        <v>#REF!</v>
      </c>
      <c r="T9" t="e">
        <v>#REF!</v>
      </c>
      <c r="U9" t="e">
        <v>#REF!</v>
      </c>
      <c r="V9" t="e">
        <v>#REF!</v>
      </c>
      <c r="W9" t="s">
        <v>130</v>
      </c>
      <c r="X9" t="s">
        <v>137</v>
      </c>
      <c r="Y9" t="s">
        <v>501</v>
      </c>
      <c r="Z9">
        <v>4</v>
      </c>
      <c r="AA9" t="e">
        <v>#REF!</v>
      </c>
      <c r="AB9" t="e">
        <v>#REF!</v>
      </c>
      <c r="AC9" t="e">
        <v>#REF!</v>
      </c>
      <c r="AE9" t="e">
        <v>#REF!</v>
      </c>
      <c r="AF9">
        <v>3429</v>
      </c>
      <c r="AG9">
        <v>10</v>
      </c>
      <c r="AH9" t="s">
        <v>133</v>
      </c>
      <c r="AI9" t="e">
        <v>#REF!</v>
      </c>
    </row>
    <row r="10" spans="1:36" ht="19.5" customHeight="1" x14ac:dyDescent="0.2">
      <c r="A10" s="269">
        <v>5</v>
      </c>
      <c r="B10" s="270" t="s">
        <v>128</v>
      </c>
      <c r="C10" s="270" t="s">
        <v>140</v>
      </c>
      <c r="D10" s="270" t="s">
        <v>130</v>
      </c>
      <c r="E10" s="271" t="s">
        <v>141</v>
      </c>
      <c r="F10" s="387"/>
      <c r="G10" s="174">
        <v>1423401</v>
      </c>
      <c r="H10" s="175" t="s">
        <v>250</v>
      </c>
      <c r="I10" s="158"/>
      <c r="J10" s="158"/>
      <c r="K10" s="159"/>
      <c r="L10" s="272">
        <v>2</v>
      </c>
      <c r="M10" s="273">
        <v>3993</v>
      </c>
      <c r="N10" s="273">
        <v>3</v>
      </c>
      <c r="O10" s="60"/>
      <c r="P10" s="127"/>
      <c r="Q10" s="62"/>
      <c r="R10">
        <v>1423401</v>
      </c>
      <c r="S10" t="e">
        <v>#REF!</v>
      </c>
      <c r="T10" t="e">
        <v>#REF!</v>
      </c>
      <c r="U10" t="e">
        <v>#REF!</v>
      </c>
      <c r="V10" t="e">
        <v>#REF!</v>
      </c>
      <c r="W10" t="s">
        <v>130</v>
      </c>
      <c r="X10" t="s">
        <v>141</v>
      </c>
      <c r="Y10" t="s">
        <v>502</v>
      </c>
      <c r="Z10">
        <v>5</v>
      </c>
      <c r="AA10" t="e">
        <v>#REF!</v>
      </c>
      <c r="AB10" t="e">
        <v>#REF!</v>
      </c>
      <c r="AC10" t="e">
        <v>#REF!</v>
      </c>
      <c r="AE10" t="e">
        <v>#REF!</v>
      </c>
      <c r="AF10">
        <v>3993</v>
      </c>
      <c r="AG10">
        <v>7</v>
      </c>
      <c r="AH10" t="s">
        <v>133</v>
      </c>
      <c r="AI10" t="e">
        <v>#REF!</v>
      </c>
    </row>
    <row r="11" spans="1:36" ht="19.5" customHeight="1" x14ac:dyDescent="0.2">
      <c r="A11" s="269">
        <v>6</v>
      </c>
      <c r="B11" s="270" t="s">
        <v>134</v>
      </c>
      <c r="C11" s="270" t="s">
        <v>140</v>
      </c>
      <c r="D11" s="270" t="s">
        <v>130</v>
      </c>
      <c r="E11" s="271" t="s">
        <v>141</v>
      </c>
      <c r="F11" s="387"/>
      <c r="G11" s="174">
        <v>1585108</v>
      </c>
      <c r="H11" s="175" t="s">
        <v>251</v>
      </c>
      <c r="I11" s="158"/>
      <c r="J11" s="158"/>
      <c r="K11" s="159"/>
      <c r="L11" s="272">
        <v>1</v>
      </c>
      <c r="M11" s="273">
        <v>3522</v>
      </c>
      <c r="N11" s="273">
        <v>4</v>
      </c>
      <c r="O11" s="60"/>
      <c r="P11" s="127"/>
      <c r="Q11" s="62"/>
      <c r="R11">
        <v>1585108</v>
      </c>
      <c r="S11" t="e">
        <v>#REF!</v>
      </c>
      <c r="T11" t="e">
        <v>#REF!</v>
      </c>
      <c r="U11" t="e">
        <v>#REF!</v>
      </c>
      <c r="V11" t="e">
        <v>#REF!</v>
      </c>
      <c r="W11" t="s">
        <v>130</v>
      </c>
      <c r="X11" t="s">
        <v>141</v>
      </c>
      <c r="Y11" t="s">
        <v>502</v>
      </c>
      <c r="Z11">
        <v>6</v>
      </c>
      <c r="AA11" t="e">
        <v>#REF!</v>
      </c>
      <c r="AB11" t="e">
        <v>#REF!</v>
      </c>
      <c r="AC11" t="e">
        <v>#REF!</v>
      </c>
      <c r="AE11" t="e">
        <v>#REF!</v>
      </c>
      <c r="AF11">
        <v>3522</v>
      </c>
      <c r="AG11">
        <v>7</v>
      </c>
      <c r="AH11" t="s">
        <v>133</v>
      </c>
      <c r="AI11" t="e">
        <v>#REF!</v>
      </c>
    </row>
    <row r="12" spans="1:36" ht="19.5" customHeight="1" x14ac:dyDescent="0.2">
      <c r="A12" s="269">
        <v>7</v>
      </c>
      <c r="B12" s="270" t="s">
        <v>128</v>
      </c>
      <c r="C12" s="270" t="s">
        <v>144</v>
      </c>
      <c r="D12" s="270" t="s">
        <v>130</v>
      </c>
      <c r="E12" s="271" t="s">
        <v>145</v>
      </c>
      <c r="F12" s="387"/>
      <c r="G12" s="174">
        <v>1669094</v>
      </c>
      <c r="H12" s="175" t="s">
        <v>252</v>
      </c>
      <c r="I12" s="158"/>
      <c r="J12" s="158"/>
      <c r="K12" s="159"/>
      <c r="L12" s="272">
        <v>1</v>
      </c>
      <c r="M12" s="273">
        <v>3703</v>
      </c>
      <c r="N12" s="273">
        <v>4</v>
      </c>
      <c r="O12" s="60"/>
      <c r="P12" s="127"/>
      <c r="Q12" s="62"/>
      <c r="R12">
        <v>1521403</v>
      </c>
      <c r="S12" t="e">
        <v>#REF!</v>
      </c>
      <c r="T12" t="e">
        <v>#REF!</v>
      </c>
      <c r="U12" t="e">
        <v>#REF!</v>
      </c>
      <c r="V12" t="e">
        <v>#REF!</v>
      </c>
      <c r="W12" t="s">
        <v>130</v>
      </c>
      <c r="X12" t="s">
        <v>131</v>
      </c>
      <c r="Y12" t="s">
        <v>500</v>
      </c>
      <c r="Z12">
        <v>9</v>
      </c>
      <c r="AA12" t="e">
        <v>#REF!</v>
      </c>
      <c r="AB12" t="e">
        <v>#REF!</v>
      </c>
      <c r="AC12" t="e">
        <v>#REF!</v>
      </c>
      <c r="AE12" t="e">
        <v>#REF!</v>
      </c>
      <c r="AF12">
        <v>3789</v>
      </c>
      <c r="AG12">
        <v>13</v>
      </c>
      <c r="AH12" t="s">
        <v>133</v>
      </c>
      <c r="AI12" t="e">
        <v>#REF!</v>
      </c>
    </row>
    <row r="13" spans="1:36" ht="19.5" customHeight="1" x14ac:dyDescent="0.2">
      <c r="A13" s="269">
        <v>8</v>
      </c>
      <c r="B13" s="270" t="s">
        <v>134</v>
      </c>
      <c r="C13" s="270" t="s">
        <v>144</v>
      </c>
      <c r="D13" s="270" t="s">
        <v>130</v>
      </c>
      <c r="E13" s="271" t="s">
        <v>145</v>
      </c>
      <c r="F13" s="387"/>
      <c r="G13" s="174">
        <v>1857373</v>
      </c>
      <c r="H13" s="175" t="s">
        <v>253</v>
      </c>
      <c r="I13" s="158"/>
      <c r="J13" s="158"/>
      <c r="K13" s="159"/>
      <c r="L13" s="272">
        <v>4</v>
      </c>
      <c r="M13" s="273">
        <v>4500</v>
      </c>
      <c r="N13" s="273">
        <v>1</v>
      </c>
      <c r="O13" s="60"/>
      <c r="P13" s="127"/>
      <c r="Q13" s="62"/>
      <c r="R13">
        <v>1662576</v>
      </c>
      <c r="S13" t="e">
        <v>#REF!</v>
      </c>
      <c r="T13" t="e">
        <v>#REF!</v>
      </c>
      <c r="U13" t="e">
        <v>#REF!</v>
      </c>
      <c r="V13" t="e">
        <v>#REF!</v>
      </c>
      <c r="W13" t="s">
        <v>130</v>
      </c>
      <c r="X13" t="s">
        <v>131</v>
      </c>
      <c r="Y13" t="s">
        <v>500</v>
      </c>
      <c r="Z13">
        <v>10</v>
      </c>
      <c r="AA13" t="e">
        <v>#REF!</v>
      </c>
      <c r="AB13" t="e">
        <v>#REF!</v>
      </c>
      <c r="AC13" t="e">
        <v>#REF!</v>
      </c>
      <c r="AE13" t="e">
        <v>#REF!</v>
      </c>
      <c r="AF13">
        <v>3542</v>
      </c>
      <c r="AG13">
        <v>13</v>
      </c>
      <c r="AH13" t="s">
        <v>133</v>
      </c>
      <c r="AI13" t="e">
        <v>#REF!</v>
      </c>
    </row>
    <row r="14" spans="1:36" ht="19.5" customHeight="1" x14ac:dyDescent="0.2">
      <c r="A14" s="269">
        <v>9</v>
      </c>
      <c r="B14" s="270" t="s">
        <v>128</v>
      </c>
      <c r="C14" s="270" t="s">
        <v>148</v>
      </c>
      <c r="D14" s="270" t="s">
        <v>130</v>
      </c>
      <c r="E14" s="271" t="s">
        <v>131</v>
      </c>
      <c r="F14" s="387"/>
      <c r="G14" s="174">
        <v>1521403</v>
      </c>
      <c r="H14" s="175" t="s">
        <v>254</v>
      </c>
      <c r="I14" s="158"/>
      <c r="J14" s="158"/>
      <c r="K14" s="159"/>
      <c r="L14" s="272">
        <v>3</v>
      </c>
      <c r="M14" s="273">
        <v>3789</v>
      </c>
      <c r="N14" s="273">
        <v>2</v>
      </c>
      <c r="O14" s="60"/>
      <c r="P14" s="127"/>
      <c r="Q14" s="62"/>
      <c r="R14">
        <v>1423408</v>
      </c>
      <c r="S14" t="e">
        <v>#REF!</v>
      </c>
      <c r="T14" t="e">
        <v>#REF!</v>
      </c>
      <c r="U14" t="e">
        <v>#REF!</v>
      </c>
      <c r="V14" t="e">
        <v>#REF!</v>
      </c>
      <c r="W14" t="s">
        <v>130</v>
      </c>
      <c r="X14" t="s">
        <v>141</v>
      </c>
      <c r="Y14" t="s">
        <v>502</v>
      </c>
      <c r="Z14">
        <v>15</v>
      </c>
      <c r="AA14" t="e">
        <v>#REF!</v>
      </c>
      <c r="AB14" t="e">
        <v>#REF!</v>
      </c>
      <c r="AC14" t="e">
        <v>#REF!</v>
      </c>
      <c r="AE14" t="e">
        <v>#REF!</v>
      </c>
      <c r="AF14">
        <v>4048</v>
      </c>
      <c r="AG14">
        <v>7</v>
      </c>
      <c r="AH14" t="s">
        <v>133</v>
      </c>
      <c r="AI14" t="e">
        <v>#REF!</v>
      </c>
    </row>
    <row r="15" spans="1:36" ht="19.5" customHeight="1" x14ac:dyDescent="0.2">
      <c r="A15" s="269">
        <v>10</v>
      </c>
      <c r="B15" s="270" t="s">
        <v>134</v>
      </c>
      <c r="C15" s="270" t="s">
        <v>148</v>
      </c>
      <c r="D15" s="270" t="s">
        <v>130</v>
      </c>
      <c r="E15" s="271" t="s">
        <v>131</v>
      </c>
      <c r="F15" s="388"/>
      <c r="G15" s="174">
        <v>1662576</v>
      </c>
      <c r="H15" s="175" t="s">
        <v>255</v>
      </c>
      <c r="I15" s="160"/>
      <c r="J15" s="160"/>
      <c r="K15" s="161"/>
      <c r="L15" s="272">
        <v>3</v>
      </c>
      <c r="M15" s="273">
        <v>3542</v>
      </c>
      <c r="N15" s="273">
        <v>2</v>
      </c>
      <c r="O15" s="60"/>
      <c r="P15" s="127"/>
      <c r="Q15" s="62"/>
      <c r="R15">
        <v>1662576</v>
      </c>
      <c r="S15" t="e">
        <v>#REF!</v>
      </c>
      <c r="T15" t="e">
        <v>#REF!</v>
      </c>
      <c r="U15" t="e">
        <v>#REF!</v>
      </c>
      <c r="V15" t="e">
        <v>#REF!</v>
      </c>
      <c r="W15" t="s">
        <v>130</v>
      </c>
      <c r="X15" t="s">
        <v>141</v>
      </c>
      <c r="Y15" t="s">
        <v>502</v>
      </c>
      <c r="Z15">
        <v>16</v>
      </c>
      <c r="AA15" t="e">
        <v>#REF!</v>
      </c>
      <c r="AB15" t="e">
        <v>#REF!</v>
      </c>
      <c r="AC15" t="e">
        <v>#REF!</v>
      </c>
      <c r="AE15" t="e">
        <v>#REF!</v>
      </c>
      <c r="AF15">
        <v>3764</v>
      </c>
      <c r="AG15">
        <v>7</v>
      </c>
      <c r="AH15" t="s">
        <v>133</v>
      </c>
      <c r="AI15" t="e">
        <v>#REF!</v>
      </c>
    </row>
    <row r="16" spans="1:36" ht="19.5" customHeight="1" x14ac:dyDescent="0.2">
      <c r="A16" s="269">
        <v>11</v>
      </c>
      <c r="B16" s="270" t="s">
        <v>128</v>
      </c>
      <c r="C16" s="270" t="s">
        <v>129</v>
      </c>
      <c r="D16" s="270" t="s">
        <v>151</v>
      </c>
      <c r="E16" s="271" t="s">
        <v>152</v>
      </c>
      <c r="F16" s="275" t="s">
        <v>153</v>
      </c>
      <c r="G16" s="174">
        <v>1423401</v>
      </c>
      <c r="H16" s="175" t="s">
        <v>250</v>
      </c>
      <c r="I16" s="276" t="s">
        <v>154</v>
      </c>
      <c r="J16" s="174">
        <v>1409688</v>
      </c>
      <c r="K16" s="175" t="s">
        <v>256</v>
      </c>
      <c r="L16" s="441"/>
      <c r="M16" s="442"/>
      <c r="N16" s="442"/>
      <c r="O16" s="60"/>
      <c r="P16" s="127"/>
      <c r="Q16" s="62"/>
      <c r="R16">
        <v>1423401</v>
      </c>
      <c r="S16" t="e">
        <v>#REF!</v>
      </c>
      <c r="T16" t="e">
        <v>#REF!</v>
      </c>
      <c r="U16" t="e">
        <v>#REF!</v>
      </c>
      <c r="V16" t="e">
        <v>#REF!</v>
      </c>
      <c r="W16" t="s">
        <v>130</v>
      </c>
      <c r="X16" t="s">
        <v>137</v>
      </c>
      <c r="Y16" t="s">
        <v>501</v>
      </c>
      <c r="Z16">
        <v>19</v>
      </c>
      <c r="AA16" t="e">
        <v>#REF!</v>
      </c>
      <c r="AB16" t="e">
        <v>#REF!</v>
      </c>
      <c r="AC16" t="e">
        <v>#REF!</v>
      </c>
      <c r="AE16" t="e">
        <v>#REF!</v>
      </c>
      <c r="AF16">
        <v>3246</v>
      </c>
      <c r="AG16">
        <v>10</v>
      </c>
      <c r="AH16" t="s">
        <v>133</v>
      </c>
      <c r="AI16" t="e">
        <v>#REF!</v>
      </c>
    </row>
    <row r="17" spans="1:35" ht="19.5" customHeight="1" x14ac:dyDescent="0.2">
      <c r="A17" s="444"/>
      <c r="B17" s="445"/>
      <c r="C17" s="445"/>
      <c r="D17" s="445"/>
      <c r="E17" s="446"/>
      <c r="F17" s="275" t="s">
        <v>156</v>
      </c>
      <c r="G17" s="174">
        <v>1510872</v>
      </c>
      <c r="H17" s="175" t="s">
        <v>246</v>
      </c>
      <c r="I17" s="276" t="s">
        <v>158</v>
      </c>
      <c r="J17" s="174">
        <v>1321038</v>
      </c>
      <c r="K17" s="175" t="s">
        <v>257</v>
      </c>
      <c r="L17" s="272">
        <v>1</v>
      </c>
      <c r="M17" s="277">
        <v>21528</v>
      </c>
      <c r="N17" s="277">
        <v>4</v>
      </c>
      <c r="O17" s="60"/>
      <c r="P17" s="127"/>
      <c r="Q17" s="62"/>
      <c r="R17">
        <v>1585108</v>
      </c>
      <c r="S17" t="e">
        <v>#REF!</v>
      </c>
      <c r="T17" t="e">
        <v>#REF!</v>
      </c>
      <c r="U17" t="e">
        <v>#REF!</v>
      </c>
      <c r="V17" t="e">
        <v>#REF!</v>
      </c>
      <c r="W17" t="s">
        <v>130</v>
      </c>
      <c r="X17" t="s">
        <v>137</v>
      </c>
      <c r="Y17" t="s">
        <v>501</v>
      </c>
      <c r="Z17">
        <v>20</v>
      </c>
      <c r="AA17" t="e">
        <v>#REF!</v>
      </c>
      <c r="AB17" t="e">
        <v>#REF!</v>
      </c>
      <c r="AC17" t="e">
        <v>#REF!</v>
      </c>
      <c r="AE17" t="e">
        <v>#REF!</v>
      </c>
      <c r="AF17">
        <v>3102</v>
      </c>
      <c r="AG17">
        <v>10</v>
      </c>
      <c r="AH17" t="s">
        <v>133</v>
      </c>
      <c r="AI17" t="e">
        <v>#REF!</v>
      </c>
    </row>
    <row r="18" spans="1:35" ht="19.5" customHeight="1" x14ac:dyDescent="0.2">
      <c r="A18" s="269">
        <v>12</v>
      </c>
      <c r="B18" s="270" t="s">
        <v>134</v>
      </c>
      <c r="C18" s="270" t="s">
        <v>129</v>
      </c>
      <c r="D18" s="270" t="s">
        <v>151</v>
      </c>
      <c r="E18" s="271" t="s">
        <v>152</v>
      </c>
      <c r="F18" s="278" t="s">
        <v>153</v>
      </c>
      <c r="G18" s="174">
        <v>1447394</v>
      </c>
      <c r="H18" s="175" t="s">
        <v>258</v>
      </c>
      <c r="I18" s="276" t="s">
        <v>154</v>
      </c>
      <c r="J18" s="174">
        <v>1662583</v>
      </c>
      <c r="K18" s="175" t="s">
        <v>259</v>
      </c>
      <c r="L18" s="441"/>
      <c r="M18" s="442"/>
      <c r="N18" s="442"/>
      <c r="O18" s="60"/>
      <c r="P18" s="127"/>
      <c r="Q18" s="62"/>
      <c r="R18">
        <v>1727186</v>
      </c>
      <c r="S18" t="e">
        <v>#REF!</v>
      </c>
      <c r="T18" t="e">
        <v>#REF!</v>
      </c>
      <c r="U18" t="e">
        <v>#REF!</v>
      </c>
      <c r="V18" t="e">
        <v>#REF!</v>
      </c>
      <c r="W18" t="s">
        <v>130</v>
      </c>
      <c r="X18" t="s">
        <v>145</v>
      </c>
      <c r="Y18" t="s">
        <v>503</v>
      </c>
      <c r="Z18">
        <v>21</v>
      </c>
      <c r="AA18" t="e">
        <v>#REF!</v>
      </c>
      <c r="AB18" t="e">
        <v>#REF!</v>
      </c>
      <c r="AC18" t="e">
        <v>#REF!</v>
      </c>
      <c r="AE18" t="e">
        <v>#REF!</v>
      </c>
      <c r="AF18">
        <v>3472</v>
      </c>
      <c r="AG18">
        <v>1</v>
      </c>
      <c r="AH18" t="s">
        <v>133</v>
      </c>
      <c r="AI18" t="e">
        <v>#REF!</v>
      </c>
    </row>
    <row r="19" spans="1:35" ht="19.5" customHeight="1" x14ac:dyDescent="0.2">
      <c r="A19" s="444"/>
      <c r="B19" s="445"/>
      <c r="C19" s="445"/>
      <c r="D19" s="445"/>
      <c r="E19" s="446"/>
      <c r="F19" s="275" t="s">
        <v>156</v>
      </c>
      <c r="G19" s="174">
        <v>1211270</v>
      </c>
      <c r="H19" s="175" t="s">
        <v>247</v>
      </c>
      <c r="I19" s="276" t="s">
        <v>158</v>
      </c>
      <c r="J19" s="174">
        <v>297524</v>
      </c>
      <c r="K19" s="175" t="s">
        <v>260</v>
      </c>
      <c r="L19" s="279">
        <v>2</v>
      </c>
      <c r="M19" s="273">
        <v>21407</v>
      </c>
      <c r="N19" s="273">
        <v>3</v>
      </c>
      <c r="O19" s="60"/>
      <c r="P19" s="127"/>
      <c r="Q19" s="62"/>
      <c r="R19">
        <v>1766693</v>
      </c>
      <c r="S19" t="e">
        <v>#REF!</v>
      </c>
      <c r="T19" t="e">
        <v>#REF!</v>
      </c>
      <c r="U19" t="e">
        <v>#REF!</v>
      </c>
      <c r="V19" t="e">
        <v>#REF!</v>
      </c>
      <c r="W19" t="s">
        <v>130</v>
      </c>
      <c r="X19" t="s">
        <v>145</v>
      </c>
      <c r="Y19" t="s">
        <v>503</v>
      </c>
      <c r="Z19">
        <v>22</v>
      </c>
      <c r="AA19" t="e">
        <v>#REF!</v>
      </c>
      <c r="AB19" t="e">
        <v>#REF!</v>
      </c>
      <c r="AC19" t="e">
        <v>#REF!</v>
      </c>
      <c r="AE19" t="e">
        <v>#REF!</v>
      </c>
      <c r="AF19">
        <v>2826</v>
      </c>
      <c r="AG19">
        <v>1</v>
      </c>
      <c r="AH19" t="s">
        <v>133</v>
      </c>
      <c r="AI19" t="e">
        <v>#REF!</v>
      </c>
    </row>
    <row r="20" spans="1:35" ht="19.5" customHeight="1" x14ac:dyDescent="0.2">
      <c r="A20" s="269">
        <v>13</v>
      </c>
      <c r="B20" s="270" t="s">
        <v>128</v>
      </c>
      <c r="C20" s="270" t="s">
        <v>136</v>
      </c>
      <c r="D20" s="270" t="s">
        <v>151</v>
      </c>
      <c r="E20" s="271" t="s">
        <v>162</v>
      </c>
      <c r="F20" s="280">
        <v>1</v>
      </c>
      <c r="G20" s="174">
        <v>1727186</v>
      </c>
      <c r="H20" s="175" t="s">
        <v>261</v>
      </c>
      <c r="I20" s="281">
        <v>2</v>
      </c>
      <c r="J20" s="174">
        <v>1725720</v>
      </c>
      <c r="K20" s="175" t="s">
        <v>262</v>
      </c>
      <c r="L20" s="441"/>
      <c r="M20" s="442"/>
      <c r="N20" s="442"/>
      <c r="O20" s="60"/>
      <c r="P20" s="127"/>
      <c r="Q20" s="62"/>
      <c r="R20">
        <v>1409688</v>
      </c>
      <c r="S20" t="e">
        <v>#REF!</v>
      </c>
      <c r="T20" t="e">
        <v>#REF!</v>
      </c>
      <c r="U20" t="e">
        <v>#REF!</v>
      </c>
      <c r="V20" t="e">
        <v>#REF!</v>
      </c>
      <c r="W20" t="s">
        <v>130</v>
      </c>
      <c r="X20" t="s">
        <v>141</v>
      </c>
      <c r="Y20" t="s">
        <v>502</v>
      </c>
      <c r="Z20">
        <v>23</v>
      </c>
      <c r="AA20" t="e">
        <v>#REF!</v>
      </c>
      <c r="AB20" t="e">
        <v>#REF!</v>
      </c>
      <c r="AC20" t="e">
        <v>#REF!</v>
      </c>
      <c r="AE20" t="e">
        <v>#REF!</v>
      </c>
      <c r="AF20">
        <v>4006</v>
      </c>
      <c r="AG20">
        <v>7</v>
      </c>
      <c r="AH20" t="s">
        <v>133</v>
      </c>
      <c r="AI20" t="e">
        <v>#REF!</v>
      </c>
    </row>
    <row r="21" spans="1:35" ht="19.5" customHeight="1" x14ac:dyDescent="0.2">
      <c r="A21" s="444"/>
      <c r="B21" s="445"/>
      <c r="C21" s="445"/>
      <c r="D21" s="445"/>
      <c r="E21" s="446"/>
      <c r="F21" s="280">
        <v>3</v>
      </c>
      <c r="G21" s="174">
        <v>1780103</v>
      </c>
      <c r="H21" s="175" t="s">
        <v>263</v>
      </c>
      <c r="I21" s="281">
        <v>4</v>
      </c>
      <c r="J21" s="174">
        <v>1734730</v>
      </c>
      <c r="K21" s="175" t="s">
        <v>248</v>
      </c>
      <c r="L21" s="279">
        <v>2</v>
      </c>
      <c r="M21" s="273">
        <v>22258</v>
      </c>
      <c r="N21" s="273">
        <v>3</v>
      </c>
      <c r="O21" s="60"/>
      <c r="P21" s="127"/>
      <c r="Q21" s="62"/>
      <c r="R21">
        <v>1423405</v>
      </c>
      <c r="S21" t="e">
        <v>#REF!</v>
      </c>
      <c r="T21" t="e">
        <v>#REF!</v>
      </c>
      <c r="U21" t="e">
        <v>#REF!</v>
      </c>
      <c r="V21" t="e">
        <v>#REF!</v>
      </c>
      <c r="W21" t="s">
        <v>130</v>
      </c>
      <c r="X21" t="s">
        <v>141</v>
      </c>
      <c r="Y21" t="s">
        <v>502</v>
      </c>
      <c r="Z21">
        <v>24</v>
      </c>
      <c r="AA21" t="e">
        <v>#REF!</v>
      </c>
      <c r="AB21" t="e">
        <v>#REF!</v>
      </c>
      <c r="AC21" t="e">
        <v>#REF!</v>
      </c>
      <c r="AE21" t="e">
        <v>#REF!</v>
      </c>
      <c r="AF21">
        <v>3202</v>
      </c>
      <c r="AG21">
        <v>7</v>
      </c>
      <c r="AH21" t="s">
        <v>133</v>
      </c>
      <c r="AI21" t="e">
        <v>#REF!</v>
      </c>
    </row>
    <row r="22" spans="1:35" ht="19.5" customHeight="1" x14ac:dyDescent="0.2">
      <c r="A22" s="269">
        <v>14</v>
      </c>
      <c r="B22" s="270" t="s">
        <v>134</v>
      </c>
      <c r="C22" s="270" t="s">
        <v>136</v>
      </c>
      <c r="D22" s="270" t="s">
        <v>151</v>
      </c>
      <c r="E22" s="271" t="s">
        <v>162</v>
      </c>
      <c r="F22" s="278">
        <v>1</v>
      </c>
      <c r="G22" s="174">
        <v>1692330</v>
      </c>
      <c r="H22" s="175" t="s">
        <v>249</v>
      </c>
      <c r="I22" s="282">
        <v>2</v>
      </c>
      <c r="J22" s="174">
        <v>1742339</v>
      </c>
      <c r="K22" s="175" t="s">
        <v>264</v>
      </c>
      <c r="L22" s="441"/>
      <c r="M22" s="442"/>
      <c r="N22" s="442"/>
      <c r="O22" s="60"/>
      <c r="P22" s="127"/>
      <c r="Q22" s="62"/>
      <c r="R22">
        <v>1510872</v>
      </c>
      <c r="S22" t="e">
        <v>#REF!</v>
      </c>
      <c r="T22" t="e">
        <v>#REF!</v>
      </c>
      <c r="U22" t="e">
        <v>#REF!</v>
      </c>
      <c r="V22" t="e">
        <v>#REF!</v>
      </c>
      <c r="W22" t="s">
        <v>130</v>
      </c>
      <c r="X22" t="s">
        <v>137</v>
      </c>
      <c r="Y22" t="s">
        <v>501</v>
      </c>
      <c r="Z22">
        <v>31</v>
      </c>
      <c r="AA22" t="e">
        <v>#REF!</v>
      </c>
      <c r="AB22" t="e">
        <v>#REF!</v>
      </c>
      <c r="AC22" t="e">
        <v>#REF!</v>
      </c>
      <c r="AE22" t="e">
        <v>#REF!</v>
      </c>
      <c r="AF22">
        <v>3148</v>
      </c>
      <c r="AG22">
        <v>10</v>
      </c>
      <c r="AH22" t="s">
        <v>133</v>
      </c>
      <c r="AI22" t="e">
        <v>#REF!</v>
      </c>
    </row>
    <row r="23" spans="1:35" ht="19.5" customHeight="1" x14ac:dyDescent="0.2">
      <c r="A23" s="444"/>
      <c r="B23" s="445"/>
      <c r="C23" s="445"/>
      <c r="D23" s="445"/>
      <c r="E23" s="446"/>
      <c r="F23" s="283">
        <v>3</v>
      </c>
      <c r="G23" s="174">
        <v>1819880</v>
      </c>
      <c r="H23" s="175" t="s">
        <v>265</v>
      </c>
      <c r="I23" s="284">
        <v>4</v>
      </c>
      <c r="J23" s="174">
        <v>1766693</v>
      </c>
      <c r="K23" s="175" t="s">
        <v>266</v>
      </c>
      <c r="L23" s="279">
        <v>1</v>
      </c>
      <c r="M23" s="273">
        <v>21321</v>
      </c>
      <c r="N23" s="273">
        <v>4</v>
      </c>
      <c r="O23" s="60"/>
      <c r="P23" s="127"/>
      <c r="Q23" s="62"/>
      <c r="R23">
        <v>1211270</v>
      </c>
      <c r="S23" t="e">
        <v>#REF!</v>
      </c>
      <c r="T23" t="e">
        <v>#REF!</v>
      </c>
      <c r="U23" t="e">
        <v>#REF!</v>
      </c>
      <c r="V23" t="e">
        <v>#REF!</v>
      </c>
      <c r="W23" t="s">
        <v>130</v>
      </c>
      <c r="X23" t="s">
        <v>137</v>
      </c>
      <c r="Y23" t="s">
        <v>501</v>
      </c>
      <c r="Z23">
        <v>32</v>
      </c>
      <c r="AA23" t="e">
        <v>#REF!</v>
      </c>
      <c r="AB23" t="e">
        <v>#REF!</v>
      </c>
      <c r="AC23" t="e">
        <v>#REF!</v>
      </c>
      <c r="AE23" t="e">
        <v>#REF!</v>
      </c>
      <c r="AF23">
        <v>2783</v>
      </c>
      <c r="AG23">
        <v>10</v>
      </c>
      <c r="AH23" t="s">
        <v>133</v>
      </c>
      <c r="AI23" t="e">
        <v>#REF!</v>
      </c>
    </row>
    <row r="24" spans="1:35" ht="19.5" customHeight="1" x14ac:dyDescent="0.2">
      <c r="A24" s="269">
        <v>15</v>
      </c>
      <c r="B24" s="270" t="s">
        <v>128</v>
      </c>
      <c r="C24" s="270" t="s">
        <v>148</v>
      </c>
      <c r="D24" s="270" t="s">
        <v>130</v>
      </c>
      <c r="E24" s="271" t="s">
        <v>141</v>
      </c>
      <c r="F24" s="387"/>
      <c r="G24" s="174">
        <v>1423408</v>
      </c>
      <c r="H24" s="175" t="s">
        <v>267</v>
      </c>
      <c r="I24" s="158"/>
      <c r="J24" s="158"/>
      <c r="K24" s="159"/>
      <c r="L24" s="272">
        <v>1</v>
      </c>
      <c r="M24" s="273">
        <v>4048</v>
      </c>
      <c r="N24" s="273">
        <v>4</v>
      </c>
      <c r="O24" s="60"/>
      <c r="P24" s="127"/>
      <c r="Q24" s="62"/>
      <c r="R24">
        <v>1727186</v>
      </c>
      <c r="S24" t="e">
        <v>#REF!</v>
      </c>
      <c r="T24" t="e">
        <v>#REF!</v>
      </c>
      <c r="U24" t="e">
        <v>#REF!</v>
      </c>
      <c r="V24" t="e">
        <v>#REF!</v>
      </c>
      <c r="W24" t="s">
        <v>130</v>
      </c>
      <c r="X24" t="s">
        <v>131</v>
      </c>
      <c r="Y24" t="s">
        <v>500</v>
      </c>
      <c r="Z24">
        <v>33</v>
      </c>
      <c r="AA24" t="e">
        <v>#REF!</v>
      </c>
      <c r="AB24" t="e">
        <v>#REF!</v>
      </c>
      <c r="AC24" t="e">
        <v>#REF!</v>
      </c>
      <c r="AE24" t="e">
        <v>#REF!</v>
      </c>
      <c r="AF24">
        <v>4205</v>
      </c>
      <c r="AG24">
        <v>13</v>
      </c>
      <c r="AH24" t="s">
        <v>133</v>
      </c>
      <c r="AI24" t="e">
        <v>#REF!</v>
      </c>
    </row>
    <row r="25" spans="1:35" ht="19.5" customHeight="1" x14ac:dyDescent="0.2">
      <c r="A25" s="269">
        <v>16</v>
      </c>
      <c r="B25" s="270" t="s">
        <v>134</v>
      </c>
      <c r="C25" s="270" t="s">
        <v>148</v>
      </c>
      <c r="D25" s="270" t="s">
        <v>130</v>
      </c>
      <c r="E25" s="271" t="s">
        <v>141</v>
      </c>
      <c r="F25" s="387"/>
      <c r="G25" s="174">
        <v>1662576</v>
      </c>
      <c r="H25" s="175" t="s">
        <v>255</v>
      </c>
      <c r="I25" s="158"/>
      <c r="J25" s="158"/>
      <c r="K25" s="159"/>
      <c r="L25" s="272">
        <v>3</v>
      </c>
      <c r="M25" s="273">
        <v>3764</v>
      </c>
      <c r="N25" s="273">
        <v>2</v>
      </c>
      <c r="O25" s="60"/>
      <c r="P25" s="127"/>
      <c r="Q25" s="62"/>
      <c r="R25">
        <v>1766693</v>
      </c>
      <c r="S25" t="e">
        <v>#REF!</v>
      </c>
      <c r="T25" t="e">
        <v>#REF!</v>
      </c>
      <c r="U25" t="e">
        <v>#REF!</v>
      </c>
      <c r="V25" t="e">
        <v>#REF!</v>
      </c>
      <c r="W25" t="s">
        <v>130</v>
      </c>
      <c r="X25" t="s">
        <v>131</v>
      </c>
      <c r="Y25" t="s">
        <v>500</v>
      </c>
      <c r="Z25">
        <v>34</v>
      </c>
      <c r="AA25" t="e">
        <v>#REF!</v>
      </c>
      <c r="AB25" t="e">
        <v>#REF!</v>
      </c>
      <c r="AC25" t="e">
        <v>#REF!</v>
      </c>
      <c r="AE25" t="e">
        <v>#REF!</v>
      </c>
      <c r="AF25">
        <v>3297</v>
      </c>
      <c r="AG25">
        <v>13</v>
      </c>
      <c r="AH25" t="s">
        <v>133</v>
      </c>
      <c r="AI25" t="e">
        <v>#REF!</v>
      </c>
    </row>
    <row r="26" spans="1:35" ht="19.5" customHeight="1" x14ac:dyDescent="0.2">
      <c r="A26" s="269">
        <v>17</v>
      </c>
      <c r="B26" s="270" t="s">
        <v>128</v>
      </c>
      <c r="C26" s="270" t="s">
        <v>144</v>
      </c>
      <c r="D26" s="270" t="s">
        <v>130</v>
      </c>
      <c r="E26" s="271" t="s">
        <v>131</v>
      </c>
      <c r="F26" s="387"/>
      <c r="G26" s="174">
        <v>1692326</v>
      </c>
      <c r="H26" s="175" t="s">
        <v>268</v>
      </c>
      <c r="I26" s="158"/>
      <c r="J26" s="158"/>
      <c r="K26" s="159"/>
      <c r="L26" s="272">
        <v>1</v>
      </c>
      <c r="M26" s="273">
        <v>4340</v>
      </c>
      <c r="N26" s="273">
        <v>4</v>
      </c>
      <c r="O26" s="60"/>
      <c r="P26" s="127"/>
      <c r="Q26" s="62"/>
      <c r="R26">
        <v>1521401</v>
      </c>
      <c r="S26" t="e">
        <v>#REF!</v>
      </c>
      <c r="T26" t="e">
        <v>#REF!</v>
      </c>
      <c r="U26" t="e">
        <v>#REF!</v>
      </c>
      <c r="V26" t="e">
        <v>#REF!</v>
      </c>
      <c r="W26" t="s">
        <v>130</v>
      </c>
      <c r="X26" t="s">
        <v>145</v>
      </c>
      <c r="Y26" t="s">
        <v>503</v>
      </c>
      <c r="Z26">
        <v>35</v>
      </c>
      <c r="AA26" t="e">
        <v>#REF!</v>
      </c>
      <c r="AB26" t="e">
        <v>#REF!</v>
      </c>
      <c r="AC26" t="e">
        <v>#REF!</v>
      </c>
      <c r="AE26" t="e">
        <v>#REF!</v>
      </c>
      <c r="AF26">
        <v>3004</v>
      </c>
      <c r="AG26">
        <v>1</v>
      </c>
      <c r="AH26" t="s">
        <v>133</v>
      </c>
      <c r="AI26" t="e">
        <v>#REF!</v>
      </c>
    </row>
    <row r="27" spans="1:35" ht="19.5" customHeight="1" x14ac:dyDescent="0.2">
      <c r="A27" s="269">
        <v>18</v>
      </c>
      <c r="B27" s="270" t="s">
        <v>134</v>
      </c>
      <c r="C27" s="270" t="s">
        <v>144</v>
      </c>
      <c r="D27" s="270" t="s">
        <v>130</v>
      </c>
      <c r="E27" s="271" t="s">
        <v>131</v>
      </c>
      <c r="F27" s="387"/>
      <c r="G27" s="174">
        <v>1817807</v>
      </c>
      <c r="H27" s="175" t="s">
        <v>269</v>
      </c>
      <c r="I27" s="158"/>
      <c r="J27" s="158"/>
      <c r="K27" s="159"/>
      <c r="L27" s="272">
        <v>3</v>
      </c>
      <c r="M27" s="273">
        <v>5342</v>
      </c>
      <c r="N27" s="273">
        <v>2</v>
      </c>
      <c r="O27" s="60"/>
      <c r="P27" s="127"/>
      <c r="Q27" s="62"/>
      <c r="R27">
        <v>1447394</v>
      </c>
      <c r="S27" t="e">
        <v>#REF!</v>
      </c>
      <c r="T27" t="e">
        <v>#REF!</v>
      </c>
      <c r="U27" t="e">
        <v>#REF!</v>
      </c>
      <c r="V27" t="e">
        <v>#REF!</v>
      </c>
      <c r="W27" t="s">
        <v>130</v>
      </c>
      <c r="X27" t="s">
        <v>145</v>
      </c>
      <c r="Y27" t="s">
        <v>503</v>
      </c>
      <c r="Z27">
        <v>36</v>
      </c>
      <c r="AA27" t="e">
        <v>#REF!</v>
      </c>
      <c r="AB27" t="e">
        <v>#REF!</v>
      </c>
      <c r="AC27" t="e">
        <v>#REF!</v>
      </c>
      <c r="AE27" t="e">
        <v>#REF!</v>
      </c>
      <c r="AF27">
        <v>2758</v>
      </c>
      <c r="AG27">
        <v>1</v>
      </c>
      <c r="AH27" t="s">
        <v>133</v>
      </c>
      <c r="AI27" t="e">
        <v>#REF!</v>
      </c>
    </row>
    <row r="28" spans="1:35" ht="19.5" customHeight="1" x14ac:dyDescent="0.2">
      <c r="A28" s="269">
        <v>19</v>
      </c>
      <c r="B28" s="270" t="s">
        <v>128</v>
      </c>
      <c r="C28" s="270" t="s">
        <v>140</v>
      </c>
      <c r="D28" s="270" t="s">
        <v>130</v>
      </c>
      <c r="E28" s="271" t="s">
        <v>137</v>
      </c>
      <c r="F28" s="387"/>
      <c r="G28" s="174">
        <v>1423401</v>
      </c>
      <c r="H28" s="175" t="s">
        <v>250</v>
      </c>
      <c r="I28" s="158"/>
      <c r="J28" s="158"/>
      <c r="K28" s="159"/>
      <c r="L28" s="272">
        <v>1</v>
      </c>
      <c r="M28" s="273">
        <v>3246</v>
      </c>
      <c r="N28" s="273">
        <v>4</v>
      </c>
      <c r="O28" s="60"/>
      <c r="P28" s="127"/>
      <c r="Q28" s="62"/>
      <c r="R28">
        <v>1588144</v>
      </c>
      <c r="S28" t="e">
        <v>#REF!</v>
      </c>
      <c r="T28" t="e">
        <v>#REF!</v>
      </c>
      <c r="U28" t="e">
        <v>#REF!</v>
      </c>
      <c r="V28" t="e">
        <v>#REF!</v>
      </c>
      <c r="W28" t="s">
        <v>130</v>
      </c>
      <c r="X28" t="s">
        <v>137</v>
      </c>
      <c r="Y28" t="s">
        <v>501</v>
      </c>
      <c r="Z28">
        <v>39</v>
      </c>
      <c r="AA28" t="e">
        <v>#REF!</v>
      </c>
      <c r="AB28" t="e">
        <v>#REF!</v>
      </c>
      <c r="AC28" t="e">
        <v>#REF!</v>
      </c>
      <c r="AE28" t="e">
        <v>#REF!</v>
      </c>
      <c r="AF28">
        <v>3514</v>
      </c>
      <c r="AG28">
        <v>10</v>
      </c>
      <c r="AH28" t="s">
        <v>133</v>
      </c>
      <c r="AI28" t="e">
        <v>#REF!</v>
      </c>
    </row>
    <row r="29" spans="1:35" ht="19.5" customHeight="1" x14ac:dyDescent="0.2">
      <c r="A29" s="269">
        <v>20</v>
      </c>
      <c r="B29" s="270" t="s">
        <v>134</v>
      </c>
      <c r="C29" s="270" t="s">
        <v>140</v>
      </c>
      <c r="D29" s="270" t="s">
        <v>130</v>
      </c>
      <c r="E29" s="271" t="s">
        <v>137</v>
      </c>
      <c r="F29" s="387"/>
      <c r="G29" s="174">
        <v>1585108</v>
      </c>
      <c r="H29" s="175" t="s">
        <v>251</v>
      </c>
      <c r="I29" s="158"/>
      <c r="J29" s="158"/>
      <c r="K29" s="159"/>
      <c r="L29" s="272">
        <v>2</v>
      </c>
      <c r="M29" s="273">
        <v>3102</v>
      </c>
      <c r="N29" s="273">
        <v>3</v>
      </c>
      <c r="O29" s="60"/>
      <c r="P29" s="127"/>
      <c r="Q29" s="62"/>
      <c r="R29">
        <v>1707382</v>
      </c>
      <c r="S29" t="e">
        <v>#REF!</v>
      </c>
      <c r="T29" t="e">
        <v>#REF!</v>
      </c>
      <c r="U29" t="e">
        <v>#REF!</v>
      </c>
      <c r="V29" t="e">
        <v>#REF!</v>
      </c>
      <c r="W29" t="s">
        <v>130</v>
      </c>
      <c r="X29" t="s">
        <v>137</v>
      </c>
      <c r="Y29" t="s">
        <v>501</v>
      </c>
      <c r="Z29">
        <v>40</v>
      </c>
      <c r="AA29" t="e">
        <v>#REF!</v>
      </c>
      <c r="AB29" t="e">
        <v>#REF!</v>
      </c>
      <c r="AC29" t="e">
        <v>#REF!</v>
      </c>
      <c r="AE29" t="e">
        <v>#REF!</v>
      </c>
      <c r="AF29">
        <v>3158</v>
      </c>
      <c r="AG29">
        <v>10</v>
      </c>
      <c r="AH29" t="s">
        <v>133</v>
      </c>
      <c r="AI29" t="e">
        <v>#REF!</v>
      </c>
    </row>
    <row r="30" spans="1:35" ht="19.5" customHeight="1" x14ac:dyDescent="0.2">
      <c r="A30" s="269">
        <v>21</v>
      </c>
      <c r="B30" s="270" t="s">
        <v>128</v>
      </c>
      <c r="C30" s="270" t="s">
        <v>136</v>
      </c>
      <c r="D30" s="270" t="s">
        <v>130</v>
      </c>
      <c r="E30" s="271" t="s">
        <v>145</v>
      </c>
      <c r="F30" s="387"/>
      <c r="G30" s="174">
        <v>1727186</v>
      </c>
      <c r="H30" s="175" t="s">
        <v>261</v>
      </c>
      <c r="I30" s="158"/>
      <c r="J30" s="158"/>
      <c r="K30" s="159"/>
      <c r="L30" s="272">
        <v>3</v>
      </c>
      <c r="M30" s="273">
        <v>3472</v>
      </c>
      <c r="N30" s="273">
        <v>2</v>
      </c>
      <c r="O30" s="60"/>
      <c r="P30" s="127"/>
      <c r="Q30" s="62"/>
      <c r="R30">
        <v>1423408</v>
      </c>
      <c r="S30" t="e">
        <v>#REF!</v>
      </c>
      <c r="T30" t="e">
        <v>#REF!</v>
      </c>
      <c r="U30" t="e">
        <v>#REF!</v>
      </c>
      <c r="V30" t="e">
        <v>#REF!</v>
      </c>
      <c r="W30" t="s">
        <v>130</v>
      </c>
      <c r="X30" t="s">
        <v>145</v>
      </c>
      <c r="Y30" t="s">
        <v>503</v>
      </c>
      <c r="Z30">
        <v>45</v>
      </c>
      <c r="AA30" t="e">
        <v>#REF!</v>
      </c>
      <c r="AB30" t="e">
        <v>#REF!</v>
      </c>
      <c r="AC30" t="e">
        <v>#REF!</v>
      </c>
      <c r="AE30" t="e">
        <v>#REF!</v>
      </c>
      <c r="AF30">
        <v>3031</v>
      </c>
      <c r="AG30">
        <v>1</v>
      </c>
      <c r="AH30" t="s">
        <v>133</v>
      </c>
      <c r="AI30" t="e">
        <v>#REF!</v>
      </c>
    </row>
    <row r="31" spans="1:35" ht="19.5" customHeight="1" x14ac:dyDescent="0.2">
      <c r="A31" s="269">
        <v>22</v>
      </c>
      <c r="B31" s="270" t="s">
        <v>134</v>
      </c>
      <c r="C31" s="270" t="s">
        <v>136</v>
      </c>
      <c r="D31" s="270" t="s">
        <v>130</v>
      </c>
      <c r="E31" s="271" t="s">
        <v>145</v>
      </c>
      <c r="F31" s="387"/>
      <c r="G31" s="174">
        <v>1766693</v>
      </c>
      <c r="H31" s="175" t="s">
        <v>266</v>
      </c>
      <c r="I31" s="158"/>
      <c r="J31" s="158"/>
      <c r="K31" s="159"/>
      <c r="L31" s="272">
        <v>1</v>
      </c>
      <c r="M31" s="273">
        <v>2826</v>
      </c>
      <c r="N31" s="273">
        <v>4</v>
      </c>
      <c r="O31" s="60"/>
      <c r="P31" s="127" t="s">
        <v>181</v>
      </c>
      <c r="Q31" s="62"/>
      <c r="R31">
        <v>1707382</v>
      </c>
      <c r="S31" t="e">
        <v>#REF!</v>
      </c>
      <c r="T31" t="e">
        <v>#REF!</v>
      </c>
      <c r="U31" t="e">
        <v>#REF!</v>
      </c>
      <c r="V31" t="e">
        <v>#REF!</v>
      </c>
      <c r="W31" t="s">
        <v>130</v>
      </c>
      <c r="X31" t="s">
        <v>145</v>
      </c>
      <c r="Y31" t="s">
        <v>503</v>
      </c>
      <c r="Z31">
        <v>46</v>
      </c>
      <c r="AA31" t="e">
        <v>#REF!</v>
      </c>
      <c r="AB31" t="e">
        <v>#REF!</v>
      </c>
      <c r="AC31" t="e">
        <v>#REF!</v>
      </c>
      <c r="AE31" t="e">
        <v>#REF!</v>
      </c>
      <c r="AF31">
        <v>2763</v>
      </c>
      <c r="AG31">
        <v>1</v>
      </c>
      <c r="AH31" t="s">
        <v>133</v>
      </c>
      <c r="AI31" t="e">
        <v>#REF!</v>
      </c>
    </row>
    <row r="32" spans="1:35" ht="19.5" customHeight="1" x14ac:dyDescent="0.2">
      <c r="A32" s="269">
        <v>23</v>
      </c>
      <c r="B32" s="270" t="s">
        <v>128</v>
      </c>
      <c r="C32" s="270" t="s">
        <v>129</v>
      </c>
      <c r="D32" s="270" t="s">
        <v>130</v>
      </c>
      <c r="E32" s="271" t="s">
        <v>141</v>
      </c>
      <c r="F32" s="387"/>
      <c r="G32" s="174">
        <v>1409688</v>
      </c>
      <c r="H32" s="175" t="s">
        <v>256</v>
      </c>
      <c r="I32" s="158"/>
      <c r="J32" s="158"/>
      <c r="K32" s="159"/>
      <c r="L32" s="272">
        <v>2</v>
      </c>
      <c r="M32" s="273">
        <v>4006</v>
      </c>
      <c r="N32" s="273">
        <v>3</v>
      </c>
      <c r="O32" s="60"/>
      <c r="P32" s="127"/>
      <c r="Q32" s="62"/>
      <c r="R32">
        <v>1521401</v>
      </c>
      <c r="S32" t="e">
        <v>#REF!</v>
      </c>
      <c r="T32" t="e">
        <v>#REF!</v>
      </c>
      <c r="U32" t="e">
        <v>#REF!</v>
      </c>
      <c r="V32" t="e">
        <v>#REF!</v>
      </c>
      <c r="W32" t="s">
        <v>130</v>
      </c>
      <c r="X32" t="s">
        <v>131</v>
      </c>
      <c r="Y32" t="s">
        <v>500</v>
      </c>
      <c r="Z32">
        <v>49</v>
      </c>
      <c r="AA32" t="e">
        <v>#REF!</v>
      </c>
      <c r="AB32" t="e">
        <v>#REF!</v>
      </c>
      <c r="AC32" t="e">
        <v>#REF!</v>
      </c>
      <c r="AE32" t="e">
        <v>#REF!</v>
      </c>
      <c r="AF32">
        <v>3670</v>
      </c>
      <c r="AG32">
        <v>13</v>
      </c>
      <c r="AH32" t="s">
        <v>133</v>
      </c>
      <c r="AI32" t="e">
        <v>#REF!</v>
      </c>
    </row>
    <row r="33" spans="1:37" ht="19.5" customHeight="1" x14ac:dyDescent="0.2">
      <c r="A33" s="269">
        <v>24</v>
      </c>
      <c r="B33" s="270" t="s">
        <v>134</v>
      </c>
      <c r="C33" s="270" t="s">
        <v>129</v>
      </c>
      <c r="D33" s="270" t="s">
        <v>130</v>
      </c>
      <c r="E33" s="271" t="s">
        <v>141</v>
      </c>
      <c r="F33" s="388"/>
      <c r="G33" s="174">
        <v>1423405</v>
      </c>
      <c r="H33" s="175" t="s">
        <v>270</v>
      </c>
      <c r="I33" s="160"/>
      <c r="J33" s="160"/>
      <c r="K33" s="161"/>
      <c r="L33" s="272">
        <v>1</v>
      </c>
      <c r="M33" s="273">
        <v>3202</v>
      </c>
      <c r="N33" s="273">
        <v>4</v>
      </c>
      <c r="O33" s="60"/>
      <c r="P33" s="127"/>
      <c r="Q33" s="62"/>
      <c r="R33">
        <v>1447394</v>
      </c>
      <c r="S33" t="e">
        <v>#REF!</v>
      </c>
      <c r="T33" t="e">
        <v>#REF!</v>
      </c>
      <c r="U33" t="e">
        <v>#REF!</v>
      </c>
      <c r="V33" t="e">
        <v>#REF!</v>
      </c>
      <c r="W33" t="s">
        <v>130</v>
      </c>
      <c r="X33" t="s">
        <v>131</v>
      </c>
      <c r="Y33" t="s">
        <v>500</v>
      </c>
      <c r="Z33">
        <v>50</v>
      </c>
      <c r="AA33" t="e">
        <v>#REF!</v>
      </c>
      <c r="AB33" t="e">
        <v>#REF!</v>
      </c>
      <c r="AC33" t="e">
        <v>#REF!</v>
      </c>
      <c r="AE33" t="e">
        <v>#REF!</v>
      </c>
      <c r="AF33">
        <v>3181</v>
      </c>
      <c r="AG33">
        <v>13</v>
      </c>
      <c r="AH33" t="s">
        <v>133</v>
      </c>
      <c r="AI33" t="e">
        <v>#REF!</v>
      </c>
    </row>
    <row r="34" spans="1:37" ht="19.5" customHeight="1" x14ac:dyDescent="0.2">
      <c r="A34" s="269">
        <v>25</v>
      </c>
      <c r="B34" s="270" t="s">
        <v>128</v>
      </c>
      <c r="C34" s="270" t="s">
        <v>148</v>
      </c>
      <c r="D34" s="270" t="s">
        <v>151</v>
      </c>
      <c r="E34" s="271" t="s">
        <v>152</v>
      </c>
      <c r="F34" s="275" t="s">
        <v>153</v>
      </c>
      <c r="G34" s="174">
        <v>1521403</v>
      </c>
      <c r="H34" s="175" t="s">
        <v>254</v>
      </c>
      <c r="I34" s="276" t="s">
        <v>154</v>
      </c>
      <c r="J34" s="174">
        <v>1707381</v>
      </c>
      <c r="K34" s="175" t="s">
        <v>271</v>
      </c>
      <c r="L34" s="441"/>
      <c r="M34" s="442"/>
      <c r="N34" s="442"/>
      <c r="O34" s="60"/>
      <c r="P34" s="127"/>
      <c r="Q34" s="62"/>
      <c r="R34">
        <v>1734730</v>
      </c>
      <c r="S34" t="e">
        <v>#REF!</v>
      </c>
      <c r="T34" t="e">
        <v>#REF!</v>
      </c>
      <c r="U34" t="e">
        <v>#REF!</v>
      </c>
      <c r="V34" t="e">
        <v>#REF!</v>
      </c>
      <c r="W34" t="s">
        <v>130</v>
      </c>
      <c r="X34" t="s">
        <v>141</v>
      </c>
      <c r="Y34" t="s">
        <v>502</v>
      </c>
      <c r="Z34">
        <v>51</v>
      </c>
      <c r="AA34" t="e">
        <v>#REF!</v>
      </c>
      <c r="AB34" t="e">
        <v>#REF!</v>
      </c>
      <c r="AC34" t="e">
        <v>#REF!</v>
      </c>
      <c r="AE34" t="e">
        <v>#REF!</v>
      </c>
      <c r="AF34">
        <v>4531</v>
      </c>
      <c r="AG34">
        <v>7</v>
      </c>
      <c r="AH34" t="s">
        <v>133</v>
      </c>
      <c r="AI34" t="e">
        <v>#REF!</v>
      </c>
    </row>
    <row r="35" spans="1:37" ht="19.5" customHeight="1" x14ac:dyDescent="0.2">
      <c r="A35" s="444"/>
      <c r="B35" s="445"/>
      <c r="C35" s="445"/>
      <c r="D35" s="445"/>
      <c r="E35" s="446"/>
      <c r="F35" s="275" t="s">
        <v>156</v>
      </c>
      <c r="G35" s="174">
        <v>1588144</v>
      </c>
      <c r="H35" s="175" t="s">
        <v>272</v>
      </c>
      <c r="I35" s="276" t="s">
        <v>158</v>
      </c>
      <c r="J35" s="174">
        <v>1521401</v>
      </c>
      <c r="K35" s="175" t="s">
        <v>273</v>
      </c>
      <c r="L35" s="279">
        <v>1</v>
      </c>
      <c r="M35" s="273">
        <v>22367</v>
      </c>
      <c r="N35" s="273">
        <v>4</v>
      </c>
      <c r="O35" s="60"/>
      <c r="P35" s="127"/>
      <c r="Q35" s="62"/>
      <c r="R35">
        <v>1692330</v>
      </c>
      <c r="S35" t="e">
        <v>#REF!</v>
      </c>
      <c r="T35" t="e">
        <v>#REF!</v>
      </c>
      <c r="U35" t="e">
        <v>#REF!</v>
      </c>
      <c r="V35" t="e">
        <v>#REF!</v>
      </c>
      <c r="W35" t="s">
        <v>130</v>
      </c>
      <c r="X35" t="s">
        <v>141</v>
      </c>
      <c r="Y35" t="s">
        <v>502</v>
      </c>
      <c r="Z35">
        <v>52</v>
      </c>
      <c r="AA35" t="e">
        <v>#REF!</v>
      </c>
      <c r="AB35" t="e">
        <v>#REF!</v>
      </c>
      <c r="AC35" t="e">
        <v>#REF!</v>
      </c>
      <c r="AE35" t="e">
        <v>#REF!</v>
      </c>
      <c r="AF35">
        <v>4313</v>
      </c>
      <c r="AG35">
        <v>7</v>
      </c>
      <c r="AH35" t="s">
        <v>133</v>
      </c>
      <c r="AI35" t="e">
        <v>#REF!</v>
      </c>
    </row>
    <row r="36" spans="1:37" ht="19.5" customHeight="1" x14ac:dyDescent="0.2">
      <c r="A36" s="269">
        <v>26</v>
      </c>
      <c r="B36" s="270" t="s">
        <v>134</v>
      </c>
      <c r="C36" s="270" t="s">
        <v>148</v>
      </c>
      <c r="D36" s="270" t="s">
        <v>151</v>
      </c>
      <c r="E36" s="271" t="s">
        <v>152</v>
      </c>
      <c r="F36" s="278" t="s">
        <v>153</v>
      </c>
      <c r="G36" s="174">
        <v>1766693</v>
      </c>
      <c r="H36" s="175" t="s">
        <v>266</v>
      </c>
      <c r="I36" s="276" t="s">
        <v>154</v>
      </c>
      <c r="J36" s="174">
        <v>1621564</v>
      </c>
      <c r="K36" s="175" t="s">
        <v>274</v>
      </c>
      <c r="L36" s="441"/>
      <c r="M36" s="442"/>
      <c r="N36" s="442"/>
      <c r="O36" s="60"/>
      <c r="P36" s="127"/>
      <c r="Q36" s="62"/>
      <c r="R36">
        <v>1321038</v>
      </c>
      <c r="S36" t="e">
        <v>#REF!</v>
      </c>
      <c r="T36" t="e">
        <v>#REF!</v>
      </c>
      <c r="U36" t="e">
        <v>#REF!</v>
      </c>
      <c r="V36" t="e">
        <v>#REF!</v>
      </c>
      <c r="W36" t="s">
        <v>130</v>
      </c>
      <c r="X36" t="s">
        <v>145</v>
      </c>
      <c r="Y36" t="s">
        <v>503</v>
      </c>
      <c r="Z36">
        <v>53</v>
      </c>
      <c r="AA36" t="e">
        <v>#REF!</v>
      </c>
      <c r="AB36" t="e">
        <v>#REF!</v>
      </c>
      <c r="AC36" t="e">
        <v>#REF!</v>
      </c>
      <c r="AE36" t="e">
        <v>#REF!</v>
      </c>
      <c r="AF36">
        <v>2983</v>
      </c>
      <c r="AG36">
        <v>1</v>
      </c>
      <c r="AH36" t="s">
        <v>133</v>
      </c>
      <c r="AI36" t="e">
        <v>#REF!</v>
      </c>
    </row>
    <row r="37" spans="1:37" ht="19.5" customHeight="1" x14ac:dyDescent="0.2">
      <c r="A37" s="444"/>
      <c r="B37" s="445"/>
      <c r="C37" s="445"/>
      <c r="D37" s="445"/>
      <c r="E37" s="446"/>
      <c r="F37" s="275" t="s">
        <v>156</v>
      </c>
      <c r="G37" s="174">
        <v>1662576</v>
      </c>
      <c r="H37" s="175" t="s">
        <v>255</v>
      </c>
      <c r="I37" s="276" t="s">
        <v>158</v>
      </c>
      <c r="J37" s="174">
        <v>1662578</v>
      </c>
      <c r="K37" s="175" t="s">
        <v>275</v>
      </c>
      <c r="L37" s="279">
        <v>2</v>
      </c>
      <c r="M37" s="273">
        <v>22298</v>
      </c>
      <c r="N37" s="273">
        <v>3</v>
      </c>
      <c r="O37" s="60"/>
      <c r="P37" s="127"/>
      <c r="Q37" s="62"/>
      <c r="R37">
        <v>1423405</v>
      </c>
      <c r="S37" t="e">
        <v>#REF!</v>
      </c>
      <c r="T37" t="e">
        <v>#REF!</v>
      </c>
      <c r="U37" t="e">
        <v>#REF!</v>
      </c>
      <c r="V37" t="e">
        <v>#REF!</v>
      </c>
      <c r="W37" t="s">
        <v>130</v>
      </c>
      <c r="X37" t="s">
        <v>145</v>
      </c>
      <c r="Y37" t="s">
        <v>503</v>
      </c>
      <c r="Z37">
        <v>54</v>
      </c>
      <c r="AA37" t="e">
        <v>#REF!</v>
      </c>
      <c r="AB37" t="e">
        <v>#REF!</v>
      </c>
      <c r="AC37" t="e">
        <v>#REF!</v>
      </c>
      <c r="AE37" t="e">
        <v>#REF!</v>
      </c>
      <c r="AF37">
        <v>2550</v>
      </c>
      <c r="AG37">
        <v>1</v>
      </c>
      <c r="AH37" t="s">
        <v>133</v>
      </c>
      <c r="AI37" t="e">
        <v>#REF!</v>
      </c>
    </row>
    <row r="38" spans="1:37" ht="19.5" customHeight="1" x14ac:dyDescent="0.2">
      <c r="A38" s="269">
        <v>27</v>
      </c>
      <c r="B38" s="270" t="s">
        <v>128</v>
      </c>
      <c r="C38" s="270" t="s">
        <v>144</v>
      </c>
      <c r="D38" s="270" t="s">
        <v>175</v>
      </c>
      <c r="E38" s="271" t="s">
        <v>162</v>
      </c>
      <c r="F38" s="280">
        <v>1</v>
      </c>
      <c r="G38" s="174">
        <v>1692326</v>
      </c>
      <c r="H38" s="175" t="s">
        <v>268</v>
      </c>
      <c r="I38" s="281">
        <v>2</v>
      </c>
      <c r="J38" s="174">
        <v>1749367</v>
      </c>
      <c r="K38" s="175" t="s">
        <v>276</v>
      </c>
      <c r="L38" s="441"/>
      <c r="M38" s="442"/>
      <c r="N38" s="442"/>
      <c r="O38" s="60"/>
      <c r="P38" s="127"/>
      <c r="Q38" s="62"/>
    </row>
    <row r="39" spans="1:37" ht="19.5" customHeight="1" x14ac:dyDescent="0.2">
      <c r="A39" s="444"/>
      <c r="B39" s="445"/>
      <c r="C39" s="445"/>
      <c r="D39" s="445"/>
      <c r="E39" s="446"/>
      <c r="F39" s="280">
        <v>3</v>
      </c>
      <c r="G39" s="174">
        <v>1790027</v>
      </c>
      <c r="H39" s="175" t="s">
        <v>277</v>
      </c>
      <c r="I39" s="281">
        <v>4</v>
      </c>
      <c r="J39" s="174">
        <v>1669094</v>
      </c>
      <c r="K39" s="175" t="s">
        <v>252</v>
      </c>
      <c r="L39" s="279" t="s">
        <v>31</v>
      </c>
      <c r="M39" s="273" t="s">
        <v>31</v>
      </c>
      <c r="N39" s="273">
        <v>0</v>
      </c>
      <c r="O39" s="60">
        <v>10.119999999999999</v>
      </c>
      <c r="P39" s="127" t="s">
        <v>239</v>
      </c>
      <c r="Q39" s="62" t="s">
        <v>510</v>
      </c>
      <c r="AJ39" s="177" t="s">
        <v>278</v>
      </c>
      <c r="AK39" s="177" t="s">
        <v>279</v>
      </c>
    </row>
    <row r="40" spans="1:37" ht="19.5" customHeight="1" x14ac:dyDescent="0.2">
      <c r="A40" s="269">
        <v>28</v>
      </c>
      <c r="B40" s="270" t="s">
        <v>134</v>
      </c>
      <c r="C40" s="270" t="s">
        <v>144</v>
      </c>
      <c r="D40" s="270" t="s">
        <v>175</v>
      </c>
      <c r="E40" s="271" t="s">
        <v>162</v>
      </c>
      <c r="F40" s="278">
        <v>1</v>
      </c>
      <c r="G40" s="174"/>
      <c r="H40" s="175"/>
      <c r="I40" s="282">
        <v>2</v>
      </c>
      <c r="J40" s="174"/>
      <c r="K40" s="175"/>
      <c r="L40" s="441"/>
      <c r="M40" s="442"/>
      <c r="N40" s="442"/>
      <c r="O40" s="60"/>
      <c r="P40" s="127"/>
      <c r="Q40" s="62"/>
    </row>
    <row r="41" spans="1:37" ht="19.5" customHeight="1" x14ac:dyDescent="0.2">
      <c r="A41" s="444"/>
      <c r="B41" s="445"/>
      <c r="C41" s="445"/>
      <c r="D41" s="445"/>
      <c r="E41" s="446"/>
      <c r="F41" s="283">
        <v>3</v>
      </c>
      <c r="G41" s="174"/>
      <c r="H41" s="175"/>
      <c r="I41" s="284">
        <v>4</v>
      </c>
      <c r="J41" s="174"/>
      <c r="K41" s="175"/>
      <c r="L41" s="279" t="s">
        <v>29</v>
      </c>
      <c r="M41" s="273" t="s">
        <v>29</v>
      </c>
      <c r="N41" s="273">
        <v>0</v>
      </c>
      <c r="O41" s="60"/>
      <c r="P41" s="127"/>
      <c r="Q41" s="62"/>
    </row>
    <row r="42" spans="1:37" ht="19.5" customHeight="1" x14ac:dyDescent="0.2">
      <c r="A42" s="269">
        <v>29</v>
      </c>
      <c r="B42" s="270" t="s">
        <v>128</v>
      </c>
      <c r="C42" s="270" t="s">
        <v>140</v>
      </c>
      <c r="D42" s="270" t="s">
        <v>151</v>
      </c>
      <c r="E42" s="271" t="s">
        <v>152</v>
      </c>
      <c r="F42" s="275" t="s">
        <v>153</v>
      </c>
      <c r="G42" s="174">
        <v>1636612</v>
      </c>
      <c r="H42" s="175" t="s">
        <v>280</v>
      </c>
      <c r="I42" s="276" t="s">
        <v>154</v>
      </c>
      <c r="J42" s="174">
        <v>1650395</v>
      </c>
      <c r="K42" s="175" t="s">
        <v>281</v>
      </c>
      <c r="L42" s="441"/>
      <c r="M42" s="442"/>
      <c r="N42" s="442"/>
      <c r="O42" s="60"/>
      <c r="P42" s="127"/>
      <c r="Q42" s="62"/>
    </row>
    <row r="43" spans="1:37" ht="19.5" customHeight="1" x14ac:dyDescent="0.2">
      <c r="A43" s="444"/>
      <c r="B43" s="445"/>
      <c r="C43" s="445"/>
      <c r="D43" s="445"/>
      <c r="E43" s="446"/>
      <c r="F43" s="275" t="s">
        <v>156</v>
      </c>
      <c r="G43" s="174">
        <v>1423408</v>
      </c>
      <c r="H43" s="175" t="s">
        <v>267</v>
      </c>
      <c r="I43" s="276" t="s">
        <v>158</v>
      </c>
      <c r="J43" s="174">
        <v>1521401</v>
      </c>
      <c r="K43" s="175" t="s">
        <v>273</v>
      </c>
      <c r="L43" s="279">
        <v>1</v>
      </c>
      <c r="M43" s="273">
        <v>22485</v>
      </c>
      <c r="N43" s="273">
        <v>4</v>
      </c>
      <c r="O43" s="60"/>
      <c r="P43" s="127"/>
      <c r="Q43" s="62"/>
    </row>
    <row r="44" spans="1:37" ht="19.5" customHeight="1" x14ac:dyDescent="0.2">
      <c r="A44" s="269">
        <v>30</v>
      </c>
      <c r="B44" s="270" t="s">
        <v>134</v>
      </c>
      <c r="C44" s="270" t="s">
        <v>140</v>
      </c>
      <c r="D44" s="270" t="s">
        <v>151</v>
      </c>
      <c r="E44" s="271" t="s">
        <v>152</v>
      </c>
      <c r="F44" s="278" t="s">
        <v>153</v>
      </c>
      <c r="G44" s="174">
        <v>1447394</v>
      </c>
      <c r="H44" s="175" t="s">
        <v>258</v>
      </c>
      <c r="I44" s="276" t="s">
        <v>154</v>
      </c>
      <c r="J44" s="174">
        <v>1423405</v>
      </c>
      <c r="K44" s="175" t="s">
        <v>270</v>
      </c>
      <c r="L44" s="441"/>
      <c r="M44" s="442"/>
      <c r="N44" s="442"/>
      <c r="O44" s="60"/>
      <c r="P44" s="127"/>
      <c r="Q44" s="62"/>
    </row>
    <row r="45" spans="1:37" ht="19.5" customHeight="1" x14ac:dyDescent="0.2">
      <c r="A45" s="444"/>
      <c r="B45" s="445"/>
      <c r="C45" s="445"/>
      <c r="D45" s="445"/>
      <c r="E45" s="446"/>
      <c r="F45" s="275" t="s">
        <v>156</v>
      </c>
      <c r="G45" s="174">
        <v>1585108</v>
      </c>
      <c r="H45" s="175" t="s">
        <v>251</v>
      </c>
      <c r="I45" s="276" t="s">
        <v>158</v>
      </c>
      <c r="J45" s="174">
        <v>1707382</v>
      </c>
      <c r="K45" s="175" t="s">
        <v>282</v>
      </c>
      <c r="L45" s="279">
        <v>1</v>
      </c>
      <c r="M45" s="273">
        <v>20289</v>
      </c>
      <c r="N45" s="273">
        <v>4</v>
      </c>
      <c r="O45" s="60"/>
      <c r="P45" s="127" t="s">
        <v>181</v>
      </c>
      <c r="Q45" s="62"/>
    </row>
    <row r="46" spans="1:37" s="30" customFormat="1" ht="19.5" customHeight="1" x14ac:dyDescent="0.2">
      <c r="A46" s="269">
        <v>31</v>
      </c>
      <c r="B46" s="270" t="s">
        <v>128</v>
      </c>
      <c r="C46" s="270" t="s">
        <v>129</v>
      </c>
      <c r="D46" s="270" t="s">
        <v>130</v>
      </c>
      <c r="E46" s="271" t="s">
        <v>137</v>
      </c>
      <c r="F46" s="387"/>
      <c r="G46" s="174">
        <v>1510872</v>
      </c>
      <c r="H46" s="175" t="s">
        <v>246</v>
      </c>
      <c r="I46" s="158"/>
      <c r="J46" s="158"/>
      <c r="K46" s="159"/>
      <c r="L46" s="272">
        <v>1</v>
      </c>
      <c r="M46" s="273">
        <v>3148</v>
      </c>
      <c r="N46" s="273">
        <v>4</v>
      </c>
      <c r="O46" s="60"/>
      <c r="P46" s="127"/>
      <c r="Q46" s="62"/>
      <c r="AJ46" s="169"/>
    </row>
    <row r="47" spans="1:37" s="30" customFormat="1" ht="19.5" customHeight="1" x14ac:dyDescent="0.2">
      <c r="A47" s="269">
        <v>32</v>
      </c>
      <c r="B47" s="270" t="s">
        <v>134</v>
      </c>
      <c r="C47" s="270" t="s">
        <v>129</v>
      </c>
      <c r="D47" s="270" t="s">
        <v>130</v>
      </c>
      <c r="E47" s="271" t="s">
        <v>137</v>
      </c>
      <c r="F47" s="387"/>
      <c r="G47" s="174">
        <v>1211270</v>
      </c>
      <c r="H47" s="175" t="s">
        <v>247</v>
      </c>
      <c r="I47" s="158"/>
      <c r="J47" s="158"/>
      <c r="K47" s="159"/>
      <c r="L47" s="272">
        <v>2</v>
      </c>
      <c r="M47" s="273">
        <v>2783</v>
      </c>
      <c r="N47" s="273">
        <v>3</v>
      </c>
      <c r="O47" s="60"/>
      <c r="P47" s="61"/>
      <c r="Q47" s="62"/>
      <c r="AJ47" s="169"/>
    </row>
    <row r="48" spans="1:37" s="30" customFormat="1" ht="19.5" customHeight="1" x14ac:dyDescent="0.2">
      <c r="A48" s="269">
        <v>33</v>
      </c>
      <c r="B48" s="270" t="s">
        <v>128</v>
      </c>
      <c r="C48" s="270" t="s">
        <v>136</v>
      </c>
      <c r="D48" s="270" t="s">
        <v>130</v>
      </c>
      <c r="E48" s="271" t="s">
        <v>131</v>
      </c>
      <c r="F48" s="387"/>
      <c r="G48" s="174">
        <v>1727186</v>
      </c>
      <c r="H48" s="175" t="s">
        <v>261</v>
      </c>
      <c r="I48" s="158"/>
      <c r="J48" s="158"/>
      <c r="K48" s="159"/>
      <c r="L48" s="272">
        <v>2</v>
      </c>
      <c r="M48" s="273">
        <v>4205</v>
      </c>
      <c r="N48" s="273">
        <v>3</v>
      </c>
      <c r="O48" s="60"/>
      <c r="P48" s="61"/>
      <c r="Q48" s="62"/>
      <c r="AJ48" s="169"/>
    </row>
    <row r="49" spans="1:36" s="30" customFormat="1" ht="19.5" customHeight="1" x14ac:dyDescent="0.2">
      <c r="A49" s="269">
        <v>34</v>
      </c>
      <c r="B49" s="270" t="s">
        <v>134</v>
      </c>
      <c r="C49" s="270" t="s">
        <v>136</v>
      </c>
      <c r="D49" s="270" t="s">
        <v>130</v>
      </c>
      <c r="E49" s="271" t="s">
        <v>131</v>
      </c>
      <c r="F49" s="387"/>
      <c r="G49" s="174">
        <v>1766693</v>
      </c>
      <c r="H49" s="175" t="s">
        <v>266</v>
      </c>
      <c r="I49" s="158"/>
      <c r="J49" s="158"/>
      <c r="K49" s="159"/>
      <c r="L49" s="272">
        <v>1</v>
      </c>
      <c r="M49" s="273">
        <v>3297</v>
      </c>
      <c r="N49" s="273">
        <v>4</v>
      </c>
      <c r="O49" s="60"/>
      <c r="P49" s="127" t="s">
        <v>181</v>
      </c>
      <c r="Q49" s="62"/>
      <c r="AJ49" s="169"/>
    </row>
    <row r="50" spans="1:36" s="30" customFormat="1" ht="19.5" customHeight="1" x14ac:dyDescent="0.2">
      <c r="A50" s="269">
        <v>35</v>
      </c>
      <c r="B50" s="270" t="s">
        <v>128</v>
      </c>
      <c r="C50" s="270" t="s">
        <v>140</v>
      </c>
      <c r="D50" s="270" t="s">
        <v>130</v>
      </c>
      <c r="E50" s="271" t="s">
        <v>145</v>
      </c>
      <c r="F50" s="387"/>
      <c r="G50" s="174">
        <v>1521401</v>
      </c>
      <c r="H50" s="175" t="s">
        <v>273</v>
      </c>
      <c r="I50" s="158"/>
      <c r="J50" s="158"/>
      <c r="K50" s="159"/>
      <c r="L50" s="272">
        <v>1</v>
      </c>
      <c r="M50" s="273">
        <v>3004</v>
      </c>
      <c r="N50" s="273">
        <v>4</v>
      </c>
      <c r="O50" s="60"/>
      <c r="P50" s="61"/>
      <c r="Q50" s="62"/>
      <c r="AJ50" s="169"/>
    </row>
    <row r="51" spans="1:36" s="30" customFormat="1" ht="19.5" customHeight="1" x14ac:dyDescent="0.2">
      <c r="A51" s="269">
        <v>36</v>
      </c>
      <c r="B51" s="270" t="s">
        <v>134</v>
      </c>
      <c r="C51" s="270" t="s">
        <v>140</v>
      </c>
      <c r="D51" s="270" t="s">
        <v>130</v>
      </c>
      <c r="E51" s="271" t="s">
        <v>145</v>
      </c>
      <c r="F51" s="387"/>
      <c r="G51" s="174">
        <v>1447394</v>
      </c>
      <c r="H51" s="175" t="s">
        <v>258</v>
      </c>
      <c r="I51" s="158"/>
      <c r="J51" s="158"/>
      <c r="K51" s="159"/>
      <c r="L51" s="272">
        <v>2</v>
      </c>
      <c r="M51" s="273">
        <v>2758</v>
      </c>
      <c r="N51" s="273">
        <v>3</v>
      </c>
      <c r="O51" s="60"/>
      <c r="P51" s="61"/>
      <c r="Q51" s="62"/>
      <c r="AJ51" s="169"/>
    </row>
    <row r="52" spans="1:36" s="30" customFormat="1" ht="19.5" customHeight="1" x14ac:dyDescent="0.2">
      <c r="A52" s="269">
        <v>37</v>
      </c>
      <c r="B52" s="270" t="s">
        <v>128</v>
      </c>
      <c r="C52" s="270" t="s">
        <v>144</v>
      </c>
      <c r="D52" s="270" t="s">
        <v>130</v>
      </c>
      <c r="E52" s="271" t="s">
        <v>141</v>
      </c>
      <c r="F52" s="387"/>
      <c r="G52" s="174">
        <v>1749367</v>
      </c>
      <c r="H52" s="175" t="s">
        <v>276</v>
      </c>
      <c r="I52" s="158"/>
      <c r="J52" s="158"/>
      <c r="K52" s="159"/>
      <c r="L52" s="272">
        <v>2</v>
      </c>
      <c r="M52" s="273">
        <v>5148</v>
      </c>
      <c r="N52" s="273">
        <v>3</v>
      </c>
      <c r="O52" s="60"/>
      <c r="P52" s="61"/>
      <c r="Q52" s="6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 s="169"/>
    </row>
    <row r="53" spans="1:36" s="30" customFormat="1" ht="19.5" customHeight="1" x14ac:dyDescent="0.2">
      <c r="A53" s="269">
        <v>38</v>
      </c>
      <c r="B53" s="270" t="s">
        <v>134</v>
      </c>
      <c r="C53" s="270" t="s">
        <v>144</v>
      </c>
      <c r="D53" s="270" t="s">
        <v>130</v>
      </c>
      <c r="E53" s="271" t="s">
        <v>141</v>
      </c>
      <c r="F53" s="387"/>
      <c r="G53" s="174">
        <v>1857373</v>
      </c>
      <c r="H53" s="175" t="s">
        <v>253</v>
      </c>
      <c r="I53" s="158"/>
      <c r="J53" s="158"/>
      <c r="K53" s="159"/>
      <c r="L53" s="272">
        <v>4</v>
      </c>
      <c r="M53" s="273">
        <v>5988</v>
      </c>
      <c r="N53" s="273">
        <v>1</v>
      </c>
      <c r="O53" s="60"/>
      <c r="P53" s="61"/>
      <c r="Q53" s="62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 s="169"/>
    </row>
    <row r="54" spans="1:36" s="30" customFormat="1" ht="19.5" customHeight="1" x14ac:dyDescent="0.2">
      <c r="A54" s="269">
        <v>39</v>
      </c>
      <c r="B54" s="270" t="s">
        <v>128</v>
      </c>
      <c r="C54" s="270" t="s">
        <v>148</v>
      </c>
      <c r="D54" s="270" t="s">
        <v>130</v>
      </c>
      <c r="E54" s="271" t="s">
        <v>137</v>
      </c>
      <c r="F54" s="387"/>
      <c r="G54" s="174">
        <v>1588144</v>
      </c>
      <c r="H54" s="175" t="s">
        <v>272</v>
      </c>
      <c r="I54" s="158"/>
      <c r="J54" s="158"/>
      <c r="K54" s="159"/>
      <c r="L54" s="272">
        <v>3</v>
      </c>
      <c r="M54" s="273">
        <v>3514</v>
      </c>
      <c r="N54" s="273">
        <v>2</v>
      </c>
      <c r="O54" s="60"/>
      <c r="P54" s="61"/>
      <c r="Q54" s="62"/>
      <c r="AJ54" s="169"/>
    </row>
    <row r="55" spans="1:36" s="30" customFormat="1" ht="19.5" customHeight="1" x14ac:dyDescent="0.2">
      <c r="A55" s="269">
        <v>40</v>
      </c>
      <c r="B55" s="270" t="s">
        <v>134</v>
      </c>
      <c r="C55" s="270" t="s">
        <v>148</v>
      </c>
      <c r="D55" s="270" t="s">
        <v>130</v>
      </c>
      <c r="E55" s="271" t="s">
        <v>137</v>
      </c>
      <c r="F55" s="388"/>
      <c r="G55" s="174">
        <v>1707382</v>
      </c>
      <c r="H55" s="175" t="s">
        <v>282</v>
      </c>
      <c r="I55" s="160"/>
      <c r="J55" s="160"/>
      <c r="K55" s="161"/>
      <c r="L55" s="272">
        <v>1</v>
      </c>
      <c r="M55" s="273">
        <v>3158</v>
      </c>
      <c r="N55" s="273">
        <v>4</v>
      </c>
      <c r="O55" s="60"/>
      <c r="P55" s="61"/>
      <c r="Q55" s="62"/>
      <c r="AJ55" s="169"/>
    </row>
    <row r="56" spans="1:36" s="30" customFormat="1" ht="19.5" customHeight="1" x14ac:dyDescent="0.2">
      <c r="A56" s="269">
        <v>41</v>
      </c>
      <c r="B56" s="270" t="s">
        <v>128</v>
      </c>
      <c r="C56" s="270" t="s">
        <v>129</v>
      </c>
      <c r="D56" s="270" t="s">
        <v>151</v>
      </c>
      <c r="E56" s="271" t="s">
        <v>162</v>
      </c>
      <c r="F56" s="280">
        <v>1</v>
      </c>
      <c r="G56" s="174">
        <v>1423401</v>
      </c>
      <c r="H56" s="175" t="s">
        <v>250</v>
      </c>
      <c r="I56" s="281">
        <v>2</v>
      </c>
      <c r="J56" s="174">
        <v>1409688</v>
      </c>
      <c r="K56" s="175" t="s">
        <v>256</v>
      </c>
      <c r="L56" s="441"/>
      <c r="M56" s="442"/>
      <c r="N56" s="442"/>
      <c r="O56" s="60"/>
      <c r="P56" s="61"/>
      <c r="Q56" s="62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 s="169"/>
    </row>
    <row r="57" spans="1:36" s="30" customFormat="1" ht="19.5" customHeight="1" x14ac:dyDescent="0.2">
      <c r="A57" s="444"/>
      <c r="B57" s="445"/>
      <c r="C57" s="445"/>
      <c r="D57" s="445"/>
      <c r="E57" s="446"/>
      <c r="F57" s="280">
        <v>3</v>
      </c>
      <c r="G57" s="174">
        <v>1321038</v>
      </c>
      <c r="H57" s="175" t="s">
        <v>257</v>
      </c>
      <c r="I57" s="281">
        <v>4</v>
      </c>
      <c r="J57" s="174">
        <v>1510872</v>
      </c>
      <c r="K57" s="175" t="s">
        <v>246</v>
      </c>
      <c r="L57" s="279">
        <v>1</v>
      </c>
      <c r="M57" s="273">
        <v>20275</v>
      </c>
      <c r="N57" s="273">
        <v>4</v>
      </c>
      <c r="O57" s="60"/>
      <c r="P57" s="61"/>
      <c r="Q57" s="62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 s="169"/>
    </row>
    <row r="58" spans="1:36" s="30" customFormat="1" ht="19.5" customHeight="1" x14ac:dyDescent="0.2">
      <c r="A58" s="269">
        <v>42</v>
      </c>
      <c r="B58" s="270" t="s">
        <v>134</v>
      </c>
      <c r="C58" s="270" t="s">
        <v>129</v>
      </c>
      <c r="D58" s="270" t="s">
        <v>151</v>
      </c>
      <c r="E58" s="271" t="s">
        <v>162</v>
      </c>
      <c r="F58" s="278">
        <v>1</v>
      </c>
      <c r="G58" s="174">
        <v>1447394</v>
      </c>
      <c r="H58" s="175" t="s">
        <v>258</v>
      </c>
      <c r="I58" s="282">
        <v>2</v>
      </c>
      <c r="J58" s="174">
        <v>297524</v>
      </c>
      <c r="K58" s="175" t="s">
        <v>260</v>
      </c>
      <c r="L58" s="441"/>
      <c r="M58" s="442"/>
      <c r="N58" s="442"/>
      <c r="O58" s="60"/>
      <c r="P58" s="61"/>
      <c r="Q58" s="62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 s="169"/>
    </row>
    <row r="59" spans="1:36" s="30" customFormat="1" ht="19.5" customHeight="1" x14ac:dyDescent="0.2">
      <c r="A59" s="444"/>
      <c r="B59" s="445"/>
      <c r="C59" s="445"/>
      <c r="D59" s="445"/>
      <c r="E59" s="446"/>
      <c r="F59" s="283">
        <v>3</v>
      </c>
      <c r="G59" s="174">
        <v>1662583</v>
      </c>
      <c r="H59" s="175" t="s">
        <v>259</v>
      </c>
      <c r="I59" s="284">
        <v>4</v>
      </c>
      <c r="J59" s="174">
        <v>1211270</v>
      </c>
      <c r="K59" s="175" t="s">
        <v>247</v>
      </c>
      <c r="L59" s="279">
        <v>2</v>
      </c>
      <c r="M59" s="273">
        <v>20280</v>
      </c>
      <c r="N59" s="273">
        <v>3</v>
      </c>
      <c r="O59" s="60"/>
      <c r="P59" s="61"/>
      <c r="Q59" s="62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 s="169"/>
    </row>
    <row r="60" spans="1:36" s="30" customFormat="1" ht="19.5" customHeight="1" x14ac:dyDescent="0.2">
      <c r="A60" s="269">
        <v>43</v>
      </c>
      <c r="B60" s="270" t="s">
        <v>128</v>
      </c>
      <c r="C60" s="270" t="s">
        <v>136</v>
      </c>
      <c r="D60" s="270" t="s">
        <v>151</v>
      </c>
      <c r="E60" s="271" t="s">
        <v>152</v>
      </c>
      <c r="F60" s="275" t="s">
        <v>153</v>
      </c>
      <c r="G60" s="174">
        <v>1727186</v>
      </c>
      <c r="H60" s="175" t="s">
        <v>261</v>
      </c>
      <c r="I60" s="276" t="s">
        <v>154</v>
      </c>
      <c r="J60" s="174">
        <v>1780103</v>
      </c>
      <c r="K60" s="175" t="s">
        <v>263</v>
      </c>
      <c r="L60" s="441"/>
      <c r="M60" s="442"/>
      <c r="N60" s="442"/>
      <c r="O60" s="60"/>
      <c r="P60" s="61"/>
      <c r="Q60" s="62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 s="169"/>
    </row>
    <row r="61" spans="1:36" s="30" customFormat="1" ht="19.5" customHeight="1" x14ac:dyDescent="0.2">
      <c r="A61" s="444"/>
      <c r="B61" s="445"/>
      <c r="C61" s="445"/>
      <c r="D61" s="445"/>
      <c r="E61" s="446"/>
      <c r="F61" s="275" t="s">
        <v>156</v>
      </c>
      <c r="G61" s="174">
        <v>1734730</v>
      </c>
      <c r="H61" s="175" t="s">
        <v>248</v>
      </c>
      <c r="I61" s="276" t="s">
        <v>158</v>
      </c>
      <c r="J61" s="174">
        <v>1725720</v>
      </c>
      <c r="K61" s="175" t="s">
        <v>262</v>
      </c>
      <c r="L61" s="279">
        <v>1</v>
      </c>
      <c r="M61" s="273">
        <v>24835</v>
      </c>
      <c r="N61" s="273">
        <v>4</v>
      </c>
      <c r="O61" s="60"/>
      <c r="P61" s="61"/>
      <c r="Q61" s="62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 s="169"/>
    </row>
    <row r="62" spans="1:36" s="30" customFormat="1" ht="19.5" customHeight="1" x14ac:dyDescent="0.2">
      <c r="A62" s="269">
        <v>44</v>
      </c>
      <c r="B62" s="270" t="s">
        <v>134</v>
      </c>
      <c r="C62" s="270" t="s">
        <v>136</v>
      </c>
      <c r="D62" s="270" t="s">
        <v>151</v>
      </c>
      <c r="E62" s="271" t="s">
        <v>152</v>
      </c>
      <c r="F62" s="278" t="s">
        <v>153</v>
      </c>
      <c r="G62" s="174">
        <v>1766693</v>
      </c>
      <c r="H62" s="175" t="s">
        <v>266</v>
      </c>
      <c r="I62" s="276" t="s">
        <v>154</v>
      </c>
      <c r="J62" s="174">
        <v>1742339</v>
      </c>
      <c r="K62" s="175" t="s">
        <v>264</v>
      </c>
      <c r="L62" s="441"/>
      <c r="M62" s="442"/>
      <c r="N62" s="442"/>
      <c r="O62" s="60"/>
      <c r="P62" s="61"/>
      <c r="Q62" s="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 s="169"/>
    </row>
    <row r="63" spans="1:36" s="30" customFormat="1" ht="19.5" customHeight="1" x14ac:dyDescent="0.2">
      <c r="A63" s="444"/>
      <c r="B63" s="445"/>
      <c r="C63" s="445"/>
      <c r="D63" s="445"/>
      <c r="E63" s="446"/>
      <c r="F63" s="275" t="s">
        <v>156</v>
      </c>
      <c r="G63" s="174">
        <v>1692330</v>
      </c>
      <c r="H63" s="175" t="s">
        <v>249</v>
      </c>
      <c r="I63" s="276" t="s">
        <v>158</v>
      </c>
      <c r="J63" s="174">
        <v>1819880</v>
      </c>
      <c r="K63" s="175" t="s">
        <v>265</v>
      </c>
      <c r="L63" s="279">
        <v>2</v>
      </c>
      <c r="M63" s="273">
        <v>23408</v>
      </c>
      <c r="N63" s="273">
        <v>3</v>
      </c>
      <c r="O63" s="60"/>
      <c r="P63" s="61"/>
      <c r="Q63" s="62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 s="169"/>
    </row>
    <row r="64" spans="1:36" s="30" customFormat="1" ht="19.5" customHeight="1" x14ac:dyDescent="0.2">
      <c r="A64" s="269">
        <v>45</v>
      </c>
      <c r="B64" s="270" t="s">
        <v>128</v>
      </c>
      <c r="C64" s="270" t="s">
        <v>148</v>
      </c>
      <c r="D64" s="270" t="s">
        <v>130</v>
      </c>
      <c r="E64" s="271" t="s">
        <v>145</v>
      </c>
      <c r="F64" s="387"/>
      <c r="G64" s="174">
        <v>1423408</v>
      </c>
      <c r="H64" s="175" t="s">
        <v>267</v>
      </c>
      <c r="I64" s="158"/>
      <c r="J64" s="158"/>
      <c r="L64" s="272">
        <v>2</v>
      </c>
      <c r="M64" s="273">
        <v>3031</v>
      </c>
      <c r="N64" s="273">
        <v>3</v>
      </c>
      <c r="O64" s="60"/>
      <c r="P64" s="61"/>
      <c r="Q64" s="62"/>
      <c r="AJ64" s="169"/>
    </row>
    <row r="65" spans="1:36" s="30" customFormat="1" ht="19.5" customHeight="1" x14ac:dyDescent="0.2">
      <c r="A65" s="269">
        <v>46</v>
      </c>
      <c r="B65" s="270" t="s">
        <v>134</v>
      </c>
      <c r="C65" s="270" t="s">
        <v>148</v>
      </c>
      <c r="D65" s="270" t="s">
        <v>130</v>
      </c>
      <c r="E65" s="271" t="s">
        <v>145</v>
      </c>
      <c r="F65" s="387"/>
      <c r="G65" s="174">
        <v>1707382</v>
      </c>
      <c r="H65" s="175" t="s">
        <v>282</v>
      </c>
      <c r="I65" s="158"/>
      <c r="J65" s="158"/>
      <c r="K65" s="159"/>
      <c r="L65" s="272">
        <v>1</v>
      </c>
      <c r="M65" s="273">
        <v>2763</v>
      </c>
      <c r="N65" s="273">
        <v>4</v>
      </c>
      <c r="O65" s="60"/>
      <c r="P65" s="61"/>
      <c r="Q65" s="62"/>
      <c r="AJ65" s="169"/>
    </row>
    <row r="66" spans="1:36" s="30" customFormat="1" ht="19.5" customHeight="1" x14ac:dyDescent="0.2">
      <c r="A66" s="269">
        <v>47</v>
      </c>
      <c r="B66" s="270" t="s">
        <v>128</v>
      </c>
      <c r="C66" s="270" t="s">
        <v>144</v>
      </c>
      <c r="D66" s="270" t="s">
        <v>130</v>
      </c>
      <c r="E66" s="271" t="s">
        <v>137</v>
      </c>
      <c r="F66" s="387"/>
      <c r="G66" s="174">
        <v>1692326</v>
      </c>
      <c r="H66" s="175" t="s">
        <v>268</v>
      </c>
      <c r="I66" s="158"/>
      <c r="J66" s="158"/>
      <c r="K66" s="159"/>
      <c r="L66" s="272">
        <v>1</v>
      </c>
      <c r="M66" s="273">
        <v>4224</v>
      </c>
      <c r="N66" s="273">
        <v>4</v>
      </c>
      <c r="O66" s="60"/>
      <c r="P66" s="61"/>
      <c r="Q66" s="62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 s="169"/>
    </row>
    <row r="67" spans="1:36" s="30" customFormat="1" ht="19.5" customHeight="1" x14ac:dyDescent="0.2">
      <c r="A67" s="269">
        <v>48</v>
      </c>
      <c r="B67" s="270" t="s">
        <v>134</v>
      </c>
      <c r="C67" s="270" t="s">
        <v>144</v>
      </c>
      <c r="D67" s="270" t="s">
        <v>130</v>
      </c>
      <c r="E67" s="271" t="s">
        <v>137</v>
      </c>
      <c r="F67" s="387"/>
      <c r="G67" s="174">
        <v>1817807</v>
      </c>
      <c r="H67" s="175" t="s">
        <v>269</v>
      </c>
      <c r="I67" s="158"/>
      <c r="J67" s="158"/>
      <c r="K67" s="159"/>
      <c r="L67" s="272" t="s">
        <v>31</v>
      </c>
      <c r="M67" s="273" t="s">
        <v>31</v>
      </c>
      <c r="N67" s="273">
        <v>0</v>
      </c>
      <c r="O67" s="60" t="s">
        <v>180</v>
      </c>
      <c r="P67" s="61"/>
      <c r="Q67" s="62" t="s">
        <v>507</v>
      </c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 s="169" t="s">
        <v>283</v>
      </c>
    </row>
    <row r="68" spans="1:36" s="30" customFormat="1" ht="19.5" customHeight="1" x14ac:dyDescent="0.2">
      <c r="A68" s="269">
        <v>49</v>
      </c>
      <c r="B68" s="270" t="s">
        <v>128</v>
      </c>
      <c r="C68" s="270" t="s">
        <v>140</v>
      </c>
      <c r="D68" s="270" t="s">
        <v>130</v>
      </c>
      <c r="E68" s="271" t="s">
        <v>131</v>
      </c>
      <c r="F68" s="387"/>
      <c r="G68" s="174">
        <v>1521401</v>
      </c>
      <c r="H68" s="175" t="s">
        <v>273</v>
      </c>
      <c r="I68" s="158"/>
      <c r="J68" s="158"/>
      <c r="K68" s="159"/>
      <c r="L68" s="272">
        <v>2</v>
      </c>
      <c r="M68" s="273">
        <v>3670</v>
      </c>
      <c r="N68" s="273">
        <v>3</v>
      </c>
      <c r="O68" s="60"/>
      <c r="P68" s="61"/>
      <c r="Q68" s="62"/>
      <c r="AJ68" s="169"/>
    </row>
    <row r="69" spans="1:36" s="30" customFormat="1" ht="19.5" customHeight="1" x14ac:dyDescent="0.2">
      <c r="A69" s="269">
        <v>50</v>
      </c>
      <c r="B69" s="270" t="s">
        <v>134</v>
      </c>
      <c r="C69" s="270" t="s">
        <v>140</v>
      </c>
      <c r="D69" s="270" t="s">
        <v>130</v>
      </c>
      <c r="E69" s="271" t="s">
        <v>131</v>
      </c>
      <c r="F69" s="387"/>
      <c r="G69" s="174">
        <v>1447394</v>
      </c>
      <c r="H69" s="175" t="s">
        <v>258</v>
      </c>
      <c r="I69" s="158"/>
      <c r="J69" s="158"/>
      <c r="K69" s="159"/>
      <c r="L69" s="272">
        <v>1</v>
      </c>
      <c r="M69" s="273">
        <v>3181</v>
      </c>
      <c r="N69" s="273">
        <v>4</v>
      </c>
      <c r="O69" s="60"/>
      <c r="P69" s="61"/>
      <c r="Q69" s="62"/>
      <c r="AJ69" s="169"/>
    </row>
    <row r="70" spans="1:36" s="30" customFormat="1" ht="19.5" customHeight="1" x14ac:dyDescent="0.2">
      <c r="A70" s="269">
        <v>51</v>
      </c>
      <c r="B70" s="270" t="s">
        <v>128</v>
      </c>
      <c r="C70" s="270" t="s">
        <v>136</v>
      </c>
      <c r="D70" s="270" t="s">
        <v>130</v>
      </c>
      <c r="E70" s="271" t="s">
        <v>141</v>
      </c>
      <c r="F70" s="387"/>
      <c r="G70" s="174">
        <v>1734730</v>
      </c>
      <c r="H70" s="175" t="s">
        <v>248</v>
      </c>
      <c r="I70" s="158"/>
      <c r="J70" s="158"/>
      <c r="K70" s="159"/>
      <c r="L70" s="272">
        <v>1</v>
      </c>
      <c r="M70" s="273">
        <v>4531</v>
      </c>
      <c r="N70" s="273">
        <v>4</v>
      </c>
      <c r="O70" s="60"/>
      <c r="P70" s="61"/>
      <c r="Q70" s="62"/>
      <c r="AJ70" s="169"/>
    </row>
    <row r="71" spans="1:36" s="30" customFormat="1" ht="19.5" customHeight="1" x14ac:dyDescent="0.2">
      <c r="A71" s="269">
        <v>52</v>
      </c>
      <c r="B71" s="270" t="s">
        <v>134</v>
      </c>
      <c r="C71" s="270" t="s">
        <v>136</v>
      </c>
      <c r="D71" s="270" t="s">
        <v>130</v>
      </c>
      <c r="E71" s="271" t="s">
        <v>141</v>
      </c>
      <c r="F71" s="387"/>
      <c r="G71" s="174">
        <v>1692330</v>
      </c>
      <c r="H71" s="175" t="s">
        <v>249</v>
      </c>
      <c r="I71" s="158"/>
      <c r="J71" s="158"/>
      <c r="K71" s="159"/>
      <c r="L71" s="272">
        <v>2</v>
      </c>
      <c r="M71" s="273">
        <v>4313</v>
      </c>
      <c r="N71" s="273">
        <v>3</v>
      </c>
      <c r="O71" s="60"/>
      <c r="P71" s="61"/>
      <c r="Q71" s="62"/>
      <c r="AJ71" s="169"/>
    </row>
    <row r="72" spans="1:36" s="30" customFormat="1" ht="19.5" customHeight="1" x14ac:dyDescent="0.2">
      <c r="A72" s="269">
        <v>53</v>
      </c>
      <c r="B72" s="270" t="s">
        <v>128</v>
      </c>
      <c r="C72" s="270" t="s">
        <v>129</v>
      </c>
      <c r="D72" s="270" t="s">
        <v>130</v>
      </c>
      <c r="E72" s="271" t="s">
        <v>145</v>
      </c>
      <c r="F72" s="387"/>
      <c r="G72" s="174">
        <v>1321038</v>
      </c>
      <c r="H72" s="175" t="s">
        <v>257</v>
      </c>
      <c r="I72" s="158"/>
      <c r="J72" s="158"/>
      <c r="K72" s="159"/>
      <c r="L72" s="272">
        <v>1</v>
      </c>
      <c r="M72" s="273">
        <v>2983</v>
      </c>
      <c r="N72" s="273">
        <v>4</v>
      </c>
      <c r="O72" s="60"/>
      <c r="P72" s="61"/>
      <c r="Q72" s="62"/>
      <c r="AJ72" s="169"/>
    </row>
    <row r="73" spans="1:36" s="30" customFormat="1" ht="19.5" customHeight="1" x14ac:dyDescent="0.2">
      <c r="A73" s="269">
        <v>54</v>
      </c>
      <c r="B73" s="270" t="s">
        <v>134</v>
      </c>
      <c r="C73" s="270" t="s">
        <v>129</v>
      </c>
      <c r="D73" s="270" t="s">
        <v>130</v>
      </c>
      <c r="E73" s="271" t="s">
        <v>145</v>
      </c>
      <c r="F73" s="388"/>
      <c r="G73" s="174">
        <v>1423405</v>
      </c>
      <c r="H73" s="175" t="s">
        <v>270</v>
      </c>
      <c r="I73" s="160"/>
      <c r="J73" s="160"/>
      <c r="K73" s="161"/>
      <c r="L73" s="272">
        <v>2</v>
      </c>
      <c r="M73" s="273">
        <v>2550</v>
      </c>
      <c r="N73" s="273">
        <v>3</v>
      </c>
      <c r="O73" s="60"/>
      <c r="P73" s="61"/>
      <c r="Q73" s="62"/>
      <c r="AJ73" s="169"/>
    </row>
    <row r="74" spans="1:36" s="30" customFormat="1" ht="19.5" customHeight="1" x14ac:dyDescent="0.2">
      <c r="A74" s="269">
        <v>55</v>
      </c>
      <c r="B74" s="270" t="s">
        <v>128</v>
      </c>
      <c r="C74" s="270" t="s">
        <v>148</v>
      </c>
      <c r="D74" s="270" t="s">
        <v>151</v>
      </c>
      <c r="E74" s="271" t="s">
        <v>162</v>
      </c>
      <c r="F74" s="280">
        <v>1</v>
      </c>
      <c r="G74" s="174">
        <v>1707381</v>
      </c>
      <c r="H74" s="175" t="s">
        <v>271</v>
      </c>
      <c r="I74" s="281">
        <v>2</v>
      </c>
      <c r="J74" s="174">
        <v>1588144</v>
      </c>
      <c r="K74" s="175" t="s">
        <v>272</v>
      </c>
      <c r="L74" s="441"/>
      <c r="M74" s="442"/>
      <c r="N74" s="442"/>
      <c r="O74" s="60"/>
      <c r="P74" s="61"/>
      <c r="Q74" s="62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J74" s="169"/>
    </row>
    <row r="75" spans="1:36" s="30" customFormat="1" ht="19.5" customHeight="1" x14ac:dyDescent="0.2">
      <c r="A75" s="444"/>
      <c r="B75" s="445"/>
      <c r="C75" s="445"/>
      <c r="D75" s="445"/>
      <c r="E75" s="446"/>
      <c r="F75" s="280">
        <v>3</v>
      </c>
      <c r="G75" s="174">
        <v>1521403</v>
      </c>
      <c r="H75" s="175" t="s">
        <v>254</v>
      </c>
      <c r="I75" s="281">
        <v>4</v>
      </c>
      <c r="J75" s="174">
        <v>1423408</v>
      </c>
      <c r="K75" s="175" t="s">
        <v>267</v>
      </c>
      <c r="L75" s="279">
        <v>1</v>
      </c>
      <c r="M75" s="273">
        <v>21084</v>
      </c>
      <c r="N75" s="273">
        <v>4</v>
      </c>
      <c r="O75" s="60"/>
      <c r="P75" s="61"/>
      <c r="Q75" s="62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J75" s="169"/>
    </row>
    <row r="76" spans="1:36" s="30" customFormat="1" ht="19.5" customHeight="1" x14ac:dyDescent="0.2">
      <c r="A76" s="269">
        <v>56</v>
      </c>
      <c r="B76" s="270" t="s">
        <v>134</v>
      </c>
      <c r="C76" s="270" t="s">
        <v>148</v>
      </c>
      <c r="D76" s="270" t="s">
        <v>151</v>
      </c>
      <c r="E76" s="271" t="s">
        <v>162</v>
      </c>
      <c r="F76" s="278">
        <v>1</v>
      </c>
      <c r="G76" s="174">
        <v>1692330</v>
      </c>
      <c r="H76" s="175" t="s">
        <v>249</v>
      </c>
      <c r="I76" s="282">
        <v>2</v>
      </c>
      <c r="J76" s="174">
        <v>1662578</v>
      </c>
      <c r="K76" s="175" t="s">
        <v>275</v>
      </c>
      <c r="L76" s="441"/>
      <c r="M76" s="442"/>
      <c r="N76" s="442"/>
      <c r="O76" s="60"/>
      <c r="P76" s="61"/>
      <c r="Q76" s="62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J76" s="169"/>
    </row>
    <row r="77" spans="1:36" s="30" customFormat="1" ht="19.5" customHeight="1" x14ac:dyDescent="0.2">
      <c r="A77" s="444"/>
      <c r="B77" s="445"/>
      <c r="C77" s="445"/>
      <c r="D77" s="445"/>
      <c r="E77" s="446"/>
      <c r="F77" s="283">
        <v>3</v>
      </c>
      <c r="G77" s="174">
        <v>1621564</v>
      </c>
      <c r="H77" s="175" t="s">
        <v>274</v>
      </c>
      <c r="I77" s="284">
        <v>4</v>
      </c>
      <c r="J77" s="174">
        <v>1662576</v>
      </c>
      <c r="K77" s="175" t="s">
        <v>255</v>
      </c>
      <c r="L77" s="279">
        <v>2</v>
      </c>
      <c r="M77" s="273">
        <v>20585</v>
      </c>
      <c r="N77" s="273">
        <v>3</v>
      </c>
      <c r="O77" s="60"/>
      <c r="P77" s="61"/>
      <c r="Q77" s="62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J77" s="169"/>
    </row>
    <row r="78" spans="1:36" s="30" customFormat="1" ht="19.5" customHeight="1" x14ac:dyDescent="0.2">
      <c r="A78" s="269">
        <v>57</v>
      </c>
      <c r="B78" s="270" t="s">
        <v>128</v>
      </c>
      <c r="C78" s="270" t="s">
        <v>144</v>
      </c>
      <c r="D78" s="270" t="s">
        <v>175</v>
      </c>
      <c r="E78" s="271" t="s">
        <v>152</v>
      </c>
      <c r="F78" s="275" t="s">
        <v>153</v>
      </c>
      <c r="G78" s="174">
        <v>1692326</v>
      </c>
      <c r="H78" s="175" t="s">
        <v>268</v>
      </c>
      <c r="I78" s="276" t="s">
        <v>154</v>
      </c>
      <c r="J78" s="174">
        <v>1749367</v>
      </c>
      <c r="K78" s="175" t="s">
        <v>276</v>
      </c>
      <c r="L78" s="441"/>
      <c r="M78" s="442"/>
      <c r="N78" s="442"/>
      <c r="O78" s="60"/>
      <c r="P78" s="61"/>
      <c r="Q78" s="62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J78" s="169"/>
    </row>
    <row r="79" spans="1:36" s="30" customFormat="1" ht="19.5" customHeight="1" x14ac:dyDescent="0.2">
      <c r="A79" s="444"/>
      <c r="B79" s="445"/>
      <c r="C79" s="445"/>
      <c r="D79" s="445"/>
      <c r="E79" s="446"/>
      <c r="F79" s="275" t="s">
        <v>156</v>
      </c>
      <c r="G79" s="174">
        <v>1669094</v>
      </c>
      <c r="H79" s="175" t="s">
        <v>252</v>
      </c>
      <c r="I79" s="276" t="s">
        <v>158</v>
      </c>
      <c r="J79" s="174">
        <v>1790027</v>
      </c>
      <c r="K79" s="175" t="s">
        <v>277</v>
      </c>
      <c r="L79" s="279">
        <v>1</v>
      </c>
      <c r="M79" s="273">
        <v>12722</v>
      </c>
      <c r="N79" s="273">
        <v>4</v>
      </c>
      <c r="O79" s="60"/>
      <c r="P79" s="61"/>
      <c r="Q79" s="62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J79" s="169"/>
    </row>
    <row r="80" spans="1:36" s="30" customFormat="1" ht="19.5" customHeight="1" x14ac:dyDescent="0.2">
      <c r="A80" s="269">
        <v>58</v>
      </c>
      <c r="B80" s="270" t="s">
        <v>134</v>
      </c>
      <c r="C80" s="270" t="s">
        <v>144</v>
      </c>
      <c r="D80" s="270" t="s">
        <v>175</v>
      </c>
      <c r="E80" s="271" t="s">
        <v>152</v>
      </c>
      <c r="F80" s="278" t="s">
        <v>153</v>
      </c>
      <c r="G80" s="174"/>
      <c r="H80" s="175"/>
      <c r="I80" s="276" t="s">
        <v>154</v>
      </c>
      <c r="J80" s="174"/>
      <c r="K80" s="175"/>
      <c r="L80" s="441"/>
      <c r="M80" s="442"/>
      <c r="N80" s="442"/>
      <c r="O80" s="60"/>
      <c r="P80" s="61"/>
      <c r="Q80" s="62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J80" s="169"/>
    </row>
    <row r="81" spans="1:36" s="30" customFormat="1" ht="19.5" customHeight="1" x14ac:dyDescent="0.2">
      <c r="A81" s="444"/>
      <c r="B81" s="445"/>
      <c r="C81" s="445"/>
      <c r="D81" s="445"/>
      <c r="E81" s="446"/>
      <c r="F81" s="275" t="s">
        <v>156</v>
      </c>
      <c r="G81" s="174"/>
      <c r="H81" s="175"/>
      <c r="I81" s="276" t="s">
        <v>158</v>
      </c>
      <c r="J81" s="174"/>
      <c r="K81" s="175"/>
      <c r="L81" s="279" t="s">
        <v>29</v>
      </c>
      <c r="M81" s="273" t="s">
        <v>29</v>
      </c>
      <c r="N81" s="273">
        <v>0</v>
      </c>
      <c r="O81" s="60"/>
      <c r="P81" s="61"/>
      <c r="Q81" s="62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J81" s="169"/>
    </row>
    <row r="82" spans="1:36" s="30" customFormat="1" ht="19.5" customHeight="1" x14ac:dyDescent="0.2">
      <c r="A82" s="269">
        <v>59</v>
      </c>
      <c r="B82" s="270" t="s">
        <v>128</v>
      </c>
      <c r="C82" s="270" t="s">
        <v>140</v>
      </c>
      <c r="D82" s="270" t="s">
        <v>151</v>
      </c>
      <c r="E82" s="271" t="s">
        <v>162</v>
      </c>
      <c r="F82" s="280">
        <v>1</v>
      </c>
      <c r="G82" s="174">
        <v>1423408</v>
      </c>
      <c r="H82" s="175" t="s">
        <v>267</v>
      </c>
      <c r="I82" s="281">
        <v>2</v>
      </c>
      <c r="J82" s="174">
        <v>1636612</v>
      </c>
      <c r="K82" s="175" t="s">
        <v>280</v>
      </c>
      <c r="L82" s="441"/>
      <c r="M82" s="442"/>
      <c r="N82" s="442"/>
      <c r="O82" s="60"/>
      <c r="P82" s="61"/>
      <c r="Q82" s="6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J82" s="169"/>
    </row>
    <row r="83" spans="1:36" s="30" customFormat="1" ht="19.5" customHeight="1" x14ac:dyDescent="0.2">
      <c r="A83" s="444"/>
      <c r="B83" s="445"/>
      <c r="C83" s="445"/>
      <c r="D83" s="445"/>
      <c r="E83" s="446"/>
      <c r="F83" s="280">
        <v>3</v>
      </c>
      <c r="G83" s="174">
        <v>1650395</v>
      </c>
      <c r="H83" s="175" t="s">
        <v>281</v>
      </c>
      <c r="I83" s="281">
        <v>4</v>
      </c>
      <c r="J83" s="174">
        <v>1521401</v>
      </c>
      <c r="K83" s="175" t="s">
        <v>273</v>
      </c>
      <c r="L83" s="279">
        <v>1</v>
      </c>
      <c r="M83" s="273">
        <v>20700</v>
      </c>
      <c r="N83" s="273">
        <v>4</v>
      </c>
      <c r="O83" s="60"/>
      <c r="P83" s="61"/>
      <c r="Q83" s="62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J83" s="169"/>
    </row>
    <row r="84" spans="1:36" s="30" customFormat="1" ht="19.5" customHeight="1" x14ac:dyDescent="0.2">
      <c r="A84" s="269">
        <v>60</v>
      </c>
      <c r="B84" s="270" t="s">
        <v>134</v>
      </c>
      <c r="C84" s="270" t="s">
        <v>140</v>
      </c>
      <c r="D84" s="270" t="s">
        <v>151</v>
      </c>
      <c r="E84" s="271" t="s">
        <v>162</v>
      </c>
      <c r="F84" s="278">
        <v>1</v>
      </c>
      <c r="G84" s="174">
        <v>1447394</v>
      </c>
      <c r="H84" s="175" t="s">
        <v>258</v>
      </c>
      <c r="I84" s="282">
        <v>2</v>
      </c>
      <c r="J84" s="174">
        <v>1707382</v>
      </c>
      <c r="K84" s="175" t="s">
        <v>282</v>
      </c>
      <c r="L84" s="441"/>
      <c r="M84" s="442"/>
      <c r="N84" s="442"/>
      <c r="O84" s="60"/>
      <c r="P84" s="61"/>
      <c r="Q84" s="62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J84" s="169"/>
    </row>
    <row r="85" spans="1:36" s="30" customFormat="1" ht="19.5" customHeight="1" x14ac:dyDescent="0.2">
      <c r="A85" s="444"/>
      <c r="B85" s="445"/>
      <c r="C85" s="445"/>
      <c r="D85" s="445"/>
      <c r="E85" s="446"/>
      <c r="F85" s="283">
        <v>3</v>
      </c>
      <c r="G85" s="174">
        <v>1585108</v>
      </c>
      <c r="H85" s="175" t="s">
        <v>251</v>
      </c>
      <c r="I85" s="284">
        <v>4</v>
      </c>
      <c r="J85" s="174">
        <v>1423405</v>
      </c>
      <c r="K85" s="175" t="s">
        <v>270</v>
      </c>
      <c r="L85" s="279">
        <v>1</v>
      </c>
      <c r="M85" s="273">
        <v>15210</v>
      </c>
      <c r="N85" s="273">
        <v>4</v>
      </c>
      <c r="O85" s="60"/>
      <c r="P85" s="61"/>
      <c r="Q85" s="62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J85" s="169"/>
    </row>
    <row r="86" spans="1:36" s="30" customFormat="1" ht="19.5" customHeight="1" x14ac:dyDescent="0.2">
      <c r="A86" s="269">
        <v>61</v>
      </c>
      <c r="B86" s="448" t="s">
        <v>182</v>
      </c>
      <c r="C86" s="449"/>
      <c r="D86" s="270"/>
      <c r="E86" s="271" t="s">
        <v>183</v>
      </c>
      <c r="F86" s="285">
        <v>1</v>
      </c>
      <c r="G86" s="174">
        <v>1669094</v>
      </c>
      <c r="H86" s="175" t="s">
        <v>252</v>
      </c>
      <c r="I86" s="282">
        <v>2</v>
      </c>
      <c r="J86" s="174">
        <v>1857373</v>
      </c>
      <c r="K86" s="175" t="s">
        <v>253</v>
      </c>
      <c r="L86" s="450"/>
      <c r="M86" s="451"/>
      <c r="N86" s="451"/>
      <c r="O86" s="60"/>
      <c r="P86" s="61"/>
      <c r="Q86" s="62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J86" s="169"/>
    </row>
    <row r="87" spans="1:36" s="30" customFormat="1" ht="19.5" customHeight="1" x14ac:dyDescent="0.2">
      <c r="A87" s="452" t="s">
        <v>184</v>
      </c>
      <c r="B87" s="453"/>
      <c r="C87" s="453"/>
      <c r="D87" s="453"/>
      <c r="E87" s="454"/>
      <c r="F87" s="285">
        <v>3</v>
      </c>
      <c r="G87" s="174">
        <v>1734730</v>
      </c>
      <c r="H87" s="175" t="s">
        <v>248</v>
      </c>
      <c r="I87" s="284">
        <v>4</v>
      </c>
      <c r="J87" s="174">
        <v>1766693</v>
      </c>
      <c r="K87" s="175" t="s">
        <v>266</v>
      </c>
      <c r="L87" s="391"/>
      <c r="M87" s="392"/>
      <c r="N87" s="392"/>
      <c r="O87" s="60"/>
      <c r="P87" s="61"/>
      <c r="Q87" s="62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J87" s="169"/>
    </row>
    <row r="88" spans="1:36" s="30" customFormat="1" ht="19.5" customHeight="1" x14ac:dyDescent="0.2">
      <c r="A88" s="401"/>
      <c r="B88" s="402"/>
      <c r="C88" s="402"/>
      <c r="D88" s="402"/>
      <c r="E88" s="403"/>
      <c r="F88" s="285">
        <v>5</v>
      </c>
      <c r="G88" s="174">
        <v>1521401</v>
      </c>
      <c r="H88" s="175" t="s">
        <v>273</v>
      </c>
      <c r="I88" s="282">
        <v>6</v>
      </c>
      <c r="J88" s="174">
        <v>1707382</v>
      </c>
      <c r="K88" s="175" t="s">
        <v>282</v>
      </c>
      <c r="L88" s="391"/>
      <c r="M88" s="392"/>
      <c r="N88" s="392"/>
      <c r="O88" s="60"/>
      <c r="P88" s="61"/>
      <c r="Q88" s="62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J88" s="169"/>
    </row>
    <row r="89" spans="1:36" s="30" customFormat="1" ht="19.5" customHeight="1" x14ac:dyDescent="0.2">
      <c r="A89" s="401"/>
      <c r="B89" s="402"/>
      <c r="C89" s="402"/>
      <c r="D89" s="402"/>
      <c r="E89" s="403"/>
      <c r="F89" s="285">
        <v>7</v>
      </c>
      <c r="G89" s="174">
        <v>1423401</v>
      </c>
      <c r="H89" s="175" t="s">
        <v>250</v>
      </c>
      <c r="I89" s="284">
        <v>8</v>
      </c>
      <c r="J89" s="174">
        <v>1423405</v>
      </c>
      <c r="K89" s="175" t="s">
        <v>270</v>
      </c>
      <c r="L89" s="393"/>
      <c r="M89" s="394"/>
      <c r="N89" s="394"/>
      <c r="O89" s="60"/>
      <c r="P89" s="61"/>
      <c r="Q89" s="62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J89" s="169"/>
    </row>
    <row r="90" spans="1:36" s="30" customFormat="1" ht="19.5" customHeight="1" thickBot="1" x14ac:dyDescent="0.25">
      <c r="A90" s="404"/>
      <c r="B90" s="405"/>
      <c r="C90" s="405"/>
      <c r="D90" s="405"/>
      <c r="E90" s="406"/>
      <c r="F90" s="285">
        <v>9</v>
      </c>
      <c r="G90" s="174">
        <v>1510872</v>
      </c>
      <c r="H90" s="175" t="s">
        <v>246</v>
      </c>
      <c r="I90" s="286">
        <v>10</v>
      </c>
      <c r="J90" s="174">
        <v>1211270</v>
      </c>
      <c r="K90" s="175" t="s">
        <v>247</v>
      </c>
      <c r="L90" s="287">
        <v>1</v>
      </c>
      <c r="M90" s="288">
        <v>42833</v>
      </c>
      <c r="N90" s="288">
        <v>4</v>
      </c>
      <c r="O90" s="60"/>
      <c r="P90" s="61" t="s">
        <v>181</v>
      </c>
      <c r="Q90" s="62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J90" s="169"/>
    </row>
    <row r="91" spans="1:36" ht="24.75" customHeight="1" thickBot="1" x14ac:dyDescent="0.25">
      <c r="A91" s="18"/>
      <c r="B91" s="1"/>
      <c r="C91" s="1"/>
      <c r="D91" s="1"/>
      <c r="E91" s="1"/>
      <c r="F91" s="18"/>
      <c r="G91" s="134"/>
      <c r="H91" s="18"/>
      <c r="I91" s="381" t="s">
        <v>185</v>
      </c>
      <c r="J91" s="440"/>
      <c r="K91" s="382"/>
      <c r="L91" s="383"/>
      <c r="M91" s="408">
        <v>189</v>
      </c>
      <c r="N91" s="409"/>
      <c r="O91" s="131"/>
      <c r="Q91" s="25"/>
    </row>
    <row r="92" spans="1:36" x14ac:dyDescent="0.2">
      <c r="A92" s="18"/>
      <c r="B92" s="1"/>
      <c r="C92" s="1"/>
      <c r="D92" s="1"/>
      <c r="E92" s="1"/>
      <c r="F92" s="18"/>
      <c r="G92" s="134"/>
      <c r="H92" s="18"/>
      <c r="I92" s="15"/>
      <c r="J92" s="17"/>
      <c r="K92" s="15"/>
      <c r="L92" s="16"/>
      <c r="M92" s="16"/>
      <c r="N92" s="17"/>
      <c r="O92" s="130"/>
      <c r="Q92" s="25"/>
    </row>
    <row r="93" spans="1:36" x14ac:dyDescent="0.2">
      <c r="A93" s="18"/>
      <c r="B93" s="1"/>
      <c r="C93" s="1"/>
      <c r="D93" s="1"/>
      <c r="E93" s="1"/>
      <c r="F93" s="18"/>
      <c r="G93" s="134"/>
      <c r="H93" s="18"/>
      <c r="I93" s="15"/>
      <c r="J93" s="17"/>
      <c r="K93" s="15"/>
      <c r="L93" s="16"/>
      <c r="M93" s="16"/>
      <c r="N93" s="17"/>
      <c r="O93" s="130"/>
      <c r="Q93" s="25"/>
    </row>
    <row r="94" spans="1:36" x14ac:dyDescent="0.2">
      <c r="A94" s="18"/>
      <c r="B94" s="1"/>
      <c r="C94" s="1"/>
      <c r="D94" s="1"/>
      <c r="E94" s="1"/>
      <c r="F94" s="18"/>
      <c r="G94" s="134"/>
      <c r="H94" s="18"/>
      <c r="I94" s="15"/>
      <c r="J94" s="17"/>
      <c r="K94" s="15"/>
      <c r="L94" s="16"/>
      <c r="M94" s="16"/>
      <c r="N94" s="17"/>
      <c r="O94" s="130"/>
      <c r="Q94" s="25"/>
    </row>
    <row r="95" spans="1:36" ht="15" customHeight="1" x14ac:dyDescent="0.2">
      <c r="A95" s="18"/>
      <c r="B95" s="1"/>
      <c r="C95" s="1"/>
      <c r="D95" s="1"/>
      <c r="E95" s="1"/>
      <c r="F95" s="18"/>
      <c r="G95" s="134"/>
      <c r="H95" s="18"/>
      <c r="I95" s="15"/>
      <c r="J95" s="17"/>
      <c r="K95" s="15"/>
      <c r="L95" s="16"/>
      <c r="M95" s="16"/>
      <c r="N95" s="17"/>
      <c r="O95" s="130"/>
      <c r="Q95" s="25"/>
    </row>
    <row r="96" spans="1:36" ht="15" customHeight="1" x14ac:dyDescent="0.2">
      <c r="A96" s="18"/>
      <c r="B96" s="1"/>
      <c r="C96" s="1"/>
      <c r="D96" s="1"/>
      <c r="E96" s="1"/>
      <c r="F96" s="18"/>
      <c r="G96" s="134"/>
      <c r="H96" s="18"/>
      <c r="I96" s="15"/>
      <c r="J96" s="17"/>
      <c r="K96" s="15"/>
      <c r="L96" s="16"/>
      <c r="M96" s="16"/>
      <c r="N96" s="17"/>
      <c r="O96" s="130"/>
      <c r="Q96" s="25"/>
    </row>
    <row r="97" spans="1:17" ht="15" customHeight="1" x14ac:dyDescent="0.2">
      <c r="A97" s="18"/>
      <c r="B97" s="1"/>
      <c r="C97" s="1"/>
      <c r="D97" s="1"/>
      <c r="E97" s="1"/>
      <c r="F97" s="18"/>
      <c r="G97" s="134"/>
      <c r="H97" s="18"/>
      <c r="I97" s="15"/>
      <c r="J97" s="17"/>
      <c r="K97" s="15"/>
      <c r="L97" s="16"/>
      <c r="M97" s="16"/>
      <c r="N97" s="17"/>
      <c r="O97" s="130"/>
      <c r="Q97" s="25"/>
    </row>
    <row r="98" spans="1:17" x14ac:dyDescent="0.2">
      <c r="A98" s="18"/>
      <c r="B98" s="1"/>
      <c r="C98" s="1"/>
      <c r="D98" s="1"/>
      <c r="E98" s="1"/>
      <c r="F98" s="18"/>
      <c r="G98" s="134"/>
      <c r="H98" s="18"/>
      <c r="I98" s="15"/>
      <c r="J98" s="17"/>
      <c r="K98" s="15"/>
      <c r="L98" s="16"/>
      <c r="M98" s="16"/>
      <c r="N98" s="17"/>
      <c r="O98" s="130"/>
      <c r="Q98" s="25"/>
    </row>
    <row r="99" spans="1:17" x14ac:dyDescent="0.2">
      <c r="A99" s="18"/>
      <c r="B99" s="1"/>
      <c r="C99" s="1"/>
      <c r="D99" s="1"/>
      <c r="E99" s="1"/>
      <c r="F99" s="18"/>
      <c r="G99" s="134"/>
      <c r="H99" s="18"/>
      <c r="I99" s="15"/>
      <c r="J99" s="17"/>
      <c r="K99" s="15"/>
      <c r="L99" s="16"/>
      <c r="M99" s="16"/>
      <c r="N99" s="17"/>
      <c r="O99" s="130"/>
      <c r="Q99" s="25"/>
    </row>
    <row r="100" spans="1:17" x14ac:dyDescent="0.2">
      <c r="A100" s="18"/>
      <c r="B100" s="1"/>
      <c r="C100" s="1"/>
      <c r="D100" s="1"/>
      <c r="E100" s="1"/>
      <c r="F100" s="18"/>
      <c r="G100" s="134"/>
      <c r="H100" s="18"/>
      <c r="I100" s="15"/>
      <c r="J100" s="17"/>
      <c r="K100" s="15"/>
      <c r="L100" s="16"/>
      <c r="M100" s="16"/>
      <c r="N100" s="17"/>
      <c r="O100" s="130"/>
      <c r="Q100" s="25"/>
    </row>
    <row r="101" spans="1:17" x14ac:dyDescent="0.2">
      <c r="A101" s="18"/>
      <c r="B101" s="1"/>
      <c r="C101" s="1"/>
      <c r="D101" s="1"/>
      <c r="E101" s="1"/>
      <c r="F101" s="18"/>
      <c r="G101" s="134"/>
      <c r="H101" s="18"/>
      <c r="I101" s="15"/>
      <c r="J101" s="17"/>
      <c r="K101" s="15"/>
      <c r="L101" s="16"/>
      <c r="M101" s="16"/>
      <c r="N101" s="17"/>
      <c r="O101" s="130"/>
      <c r="Q101" s="25"/>
    </row>
    <row r="102" spans="1:17" x14ac:dyDescent="0.2">
      <c r="A102" s="18"/>
      <c r="B102" s="1"/>
      <c r="C102" s="1"/>
      <c r="D102" s="1"/>
      <c r="E102" s="1"/>
      <c r="F102" s="18"/>
      <c r="G102" s="134"/>
      <c r="H102" s="18"/>
      <c r="I102" s="15"/>
      <c r="J102" s="17"/>
      <c r="K102" s="15"/>
      <c r="L102" s="16"/>
      <c r="M102" s="16"/>
      <c r="N102" s="17"/>
      <c r="O102" s="130"/>
      <c r="Q102" s="25"/>
    </row>
    <row r="103" spans="1:17" x14ac:dyDescent="0.2">
      <c r="A103" s="18"/>
      <c r="B103" s="1"/>
      <c r="C103" s="1"/>
      <c r="D103" s="1"/>
      <c r="E103" s="1"/>
      <c r="F103" s="18"/>
      <c r="G103" s="134"/>
      <c r="H103" s="18"/>
      <c r="I103" s="15"/>
      <c r="J103" s="17"/>
      <c r="K103" s="15"/>
      <c r="L103" s="16"/>
      <c r="M103" s="16"/>
      <c r="N103" s="17"/>
      <c r="O103" s="130"/>
      <c r="Q103" s="25"/>
    </row>
    <row r="104" spans="1:17" x14ac:dyDescent="0.2">
      <c r="A104" s="18"/>
      <c r="B104" s="1"/>
      <c r="C104" s="1"/>
      <c r="D104" s="1"/>
      <c r="E104" s="1"/>
      <c r="F104" s="18"/>
      <c r="G104" s="134"/>
      <c r="H104" s="18"/>
      <c r="I104" s="15"/>
      <c r="J104" s="17"/>
      <c r="K104" s="15"/>
      <c r="L104" s="16"/>
      <c r="M104" s="16"/>
      <c r="N104" s="17"/>
      <c r="O104" s="130"/>
      <c r="Q104" s="25"/>
    </row>
    <row r="105" spans="1:17" x14ac:dyDescent="0.2">
      <c r="A105" s="18"/>
      <c r="B105" s="1"/>
      <c r="C105" s="1"/>
      <c r="D105" s="1"/>
      <c r="E105" s="1"/>
      <c r="F105" s="18"/>
      <c r="G105" s="134"/>
      <c r="H105" s="18"/>
      <c r="I105" s="15"/>
      <c r="J105" s="17"/>
      <c r="K105" s="15"/>
      <c r="L105" s="16"/>
      <c r="M105" s="16"/>
      <c r="N105" s="17"/>
      <c r="O105" s="130"/>
      <c r="Q105" s="25"/>
    </row>
    <row r="106" spans="1:17" x14ac:dyDescent="0.2">
      <c r="A106" s="18"/>
      <c r="B106" s="1"/>
      <c r="C106" s="1"/>
      <c r="D106" s="1"/>
      <c r="E106" s="1"/>
      <c r="F106" s="18"/>
      <c r="G106" s="134"/>
      <c r="H106" s="18"/>
      <c r="I106" s="15"/>
      <c r="J106" s="17"/>
      <c r="K106" s="15"/>
      <c r="L106" s="16"/>
      <c r="M106" s="16"/>
      <c r="N106" s="17"/>
      <c r="O106" s="130"/>
      <c r="Q106" s="25"/>
    </row>
    <row r="107" spans="1:17" x14ac:dyDescent="0.2">
      <c r="A107" s="18"/>
      <c r="B107" s="1"/>
      <c r="C107" s="1"/>
      <c r="D107" s="1"/>
      <c r="E107" s="1"/>
      <c r="F107" s="18"/>
      <c r="G107" s="134"/>
      <c r="H107" s="18"/>
      <c r="I107" s="15"/>
      <c r="J107" s="17"/>
      <c r="K107" s="15"/>
      <c r="L107" s="16"/>
      <c r="M107" s="16"/>
      <c r="N107" s="17"/>
      <c r="O107" s="130"/>
      <c r="Q107" s="25"/>
    </row>
    <row r="108" spans="1:17" x14ac:dyDescent="0.2">
      <c r="A108" s="18"/>
      <c r="B108" s="1"/>
      <c r="C108" s="1"/>
      <c r="D108" s="1"/>
      <c r="E108" s="1"/>
      <c r="F108" s="18"/>
      <c r="G108" s="134"/>
      <c r="H108" s="18"/>
      <c r="I108" s="15"/>
      <c r="J108" s="17"/>
      <c r="K108" s="15"/>
      <c r="L108" s="16"/>
      <c r="M108" s="16"/>
      <c r="N108" s="17"/>
      <c r="O108" s="130"/>
      <c r="Q108" s="25"/>
    </row>
    <row r="109" spans="1:17" x14ac:dyDescent="0.2">
      <c r="A109" s="18"/>
      <c r="B109" s="1"/>
      <c r="C109" s="1"/>
      <c r="D109" s="1"/>
      <c r="E109" s="1"/>
      <c r="F109" s="18"/>
      <c r="G109" s="134"/>
      <c r="H109" s="18"/>
      <c r="I109" s="15"/>
      <c r="J109" s="17"/>
      <c r="K109" s="15"/>
      <c r="L109" s="16"/>
      <c r="M109" s="16"/>
      <c r="N109" s="17"/>
      <c r="O109" s="130"/>
      <c r="Q109" s="25"/>
    </row>
    <row r="110" spans="1:17" x14ac:dyDescent="0.2">
      <c r="A110" s="18"/>
      <c r="B110" s="1"/>
      <c r="C110" s="1"/>
      <c r="D110" s="1"/>
      <c r="E110" s="1"/>
      <c r="F110" s="18"/>
      <c r="G110" s="134"/>
      <c r="H110" s="18"/>
      <c r="I110" s="15"/>
      <c r="J110" s="17"/>
      <c r="K110" s="15"/>
      <c r="L110" s="16"/>
      <c r="M110" s="16"/>
      <c r="N110" s="17"/>
      <c r="O110" s="130"/>
      <c r="Q110" s="25"/>
    </row>
    <row r="111" spans="1:17" x14ac:dyDescent="0.2">
      <c r="A111" s="18"/>
      <c r="B111" s="1"/>
      <c r="C111" s="1"/>
      <c r="D111" s="1"/>
      <c r="E111" s="1"/>
      <c r="F111" s="18"/>
      <c r="G111" s="134"/>
      <c r="H111" s="18"/>
      <c r="I111" s="15"/>
      <c r="J111" s="17"/>
      <c r="K111" s="15"/>
      <c r="L111" s="16"/>
      <c r="M111" s="16"/>
      <c r="N111" s="17"/>
      <c r="O111" s="130"/>
      <c r="Q111" s="25"/>
    </row>
    <row r="112" spans="1:17" x14ac:dyDescent="0.2">
      <c r="A112" s="18"/>
      <c r="B112" s="1"/>
      <c r="C112" s="1"/>
      <c r="D112" s="1"/>
      <c r="E112" s="1"/>
      <c r="F112" s="18"/>
      <c r="G112" s="134"/>
      <c r="H112" s="18"/>
      <c r="I112" s="15"/>
      <c r="J112" s="17"/>
      <c r="K112" s="15"/>
      <c r="L112" s="16"/>
      <c r="M112" s="16"/>
      <c r="N112" s="17"/>
      <c r="O112" s="130"/>
      <c r="Q112" s="25"/>
    </row>
    <row r="113" spans="1:17" x14ac:dyDescent="0.2">
      <c r="A113" s="18"/>
      <c r="B113" s="1"/>
      <c r="C113" s="1"/>
      <c r="D113" s="1"/>
      <c r="E113" s="1"/>
      <c r="F113" s="18"/>
      <c r="G113" s="134"/>
      <c r="H113" s="18"/>
      <c r="I113" s="15"/>
      <c r="J113" s="17"/>
      <c r="K113" s="15"/>
      <c r="L113" s="16"/>
      <c r="M113" s="16"/>
      <c r="N113" s="17"/>
      <c r="O113" s="130"/>
      <c r="Q113" s="25"/>
    </row>
    <row r="114" spans="1:17" x14ac:dyDescent="0.2">
      <c r="A114" s="18"/>
      <c r="B114" s="1"/>
      <c r="C114" s="1"/>
      <c r="D114" s="1"/>
      <c r="E114" s="1"/>
      <c r="F114" s="18"/>
      <c r="G114" s="134"/>
      <c r="H114" s="18"/>
      <c r="I114" s="15"/>
      <c r="J114" s="17"/>
      <c r="K114" s="15"/>
      <c r="L114" s="16"/>
      <c r="M114" s="16"/>
      <c r="N114" s="17"/>
      <c r="O114" s="130"/>
      <c r="Q114" s="25"/>
    </row>
    <row r="115" spans="1:17" x14ac:dyDescent="0.2">
      <c r="A115" s="18"/>
      <c r="B115" s="1"/>
      <c r="C115" s="1"/>
      <c r="D115" s="1"/>
      <c r="E115" s="1"/>
      <c r="F115" s="18"/>
      <c r="G115" s="134"/>
      <c r="H115" s="18"/>
      <c r="I115" s="15"/>
      <c r="J115" s="17"/>
      <c r="K115" s="15"/>
      <c r="L115" s="16"/>
      <c r="M115" s="16"/>
      <c r="N115" s="17"/>
      <c r="O115" s="130"/>
      <c r="Q115" s="25"/>
    </row>
    <row r="116" spans="1:17" x14ac:dyDescent="0.2">
      <c r="A116" s="18"/>
      <c r="B116" s="1"/>
      <c r="C116" s="1"/>
      <c r="D116" s="1"/>
      <c r="E116" s="1"/>
      <c r="F116" s="18"/>
      <c r="G116" s="134"/>
      <c r="H116" s="18"/>
      <c r="I116" s="15"/>
      <c r="J116" s="17"/>
      <c r="K116" s="15"/>
      <c r="L116" s="16"/>
      <c r="M116" s="16"/>
      <c r="N116" s="17"/>
      <c r="O116" s="130"/>
      <c r="Q116" s="25"/>
    </row>
    <row r="117" spans="1:17" x14ac:dyDescent="0.2">
      <c r="A117" s="18"/>
      <c r="B117" s="1"/>
      <c r="C117" s="1"/>
      <c r="D117" s="1"/>
      <c r="E117" s="1"/>
      <c r="F117" s="18"/>
      <c r="G117" s="134"/>
      <c r="H117" s="18"/>
      <c r="I117" s="15"/>
      <c r="J117" s="17"/>
      <c r="K117" s="15"/>
      <c r="L117" s="16"/>
      <c r="M117" s="16"/>
      <c r="N117" s="17"/>
      <c r="O117" s="130"/>
      <c r="Q117" s="25"/>
    </row>
    <row r="118" spans="1:17" x14ac:dyDescent="0.2">
      <c r="A118" s="18"/>
      <c r="B118" s="1"/>
      <c r="C118" s="1"/>
      <c r="D118" s="1"/>
      <c r="E118" s="1"/>
      <c r="F118" s="18"/>
      <c r="G118" s="134"/>
      <c r="H118" s="18"/>
      <c r="I118" s="15"/>
      <c r="J118" s="17"/>
      <c r="K118" s="15"/>
      <c r="L118" s="16"/>
      <c r="M118" s="16"/>
      <c r="N118" s="17"/>
      <c r="O118" s="130"/>
      <c r="Q118" s="25"/>
    </row>
    <row r="119" spans="1:17" x14ac:dyDescent="0.2">
      <c r="A119" s="18"/>
      <c r="B119" s="1"/>
      <c r="C119" s="1"/>
      <c r="D119" s="1"/>
      <c r="E119" s="1"/>
      <c r="F119" s="18"/>
      <c r="G119" s="134"/>
      <c r="H119" s="18"/>
      <c r="I119" s="15"/>
      <c r="J119" s="17"/>
      <c r="K119" s="15"/>
      <c r="L119" s="16"/>
      <c r="M119" s="16"/>
      <c r="N119" s="17"/>
      <c r="O119" s="130"/>
      <c r="Q119" s="25"/>
    </row>
    <row r="120" spans="1:17" x14ac:dyDescent="0.2">
      <c r="A120" s="18"/>
      <c r="B120" s="1"/>
      <c r="C120" s="1"/>
      <c r="D120" s="1"/>
      <c r="E120" s="1"/>
      <c r="F120" s="18"/>
      <c r="G120" s="134"/>
      <c r="H120" s="18"/>
      <c r="I120" s="15"/>
      <c r="J120" s="17"/>
      <c r="K120" s="15"/>
      <c r="L120" s="16"/>
      <c r="M120" s="16"/>
      <c r="N120" s="17"/>
      <c r="O120" s="130"/>
      <c r="Q120" s="25"/>
    </row>
    <row r="121" spans="1:17" x14ac:dyDescent="0.2">
      <c r="A121" s="18"/>
      <c r="B121" s="1"/>
      <c r="C121" s="1"/>
      <c r="D121" s="1"/>
      <c r="E121" s="1"/>
      <c r="F121" s="18"/>
      <c r="G121" s="134"/>
      <c r="H121" s="18"/>
      <c r="I121" s="15"/>
      <c r="J121" s="17"/>
      <c r="K121" s="15"/>
      <c r="L121" s="16"/>
      <c r="M121" s="16"/>
      <c r="N121" s="17"/>
      <c r="O121" s="130"/>
      <c r="Q121" s="25"/>
    </row>
    <row r="122" spans="1:17" x14ac:dyDescent="0.2">
      <c r="A122" s="18"/>
      <c r="B122" s="1"/>
      <c r="C122" s="1"/>
      <c r="D122" s="1"/>
      <c r="E122" s="1"/>
      <c r="F122" s="18"/>
      <c r="G122" s="134"/>
      <c r="H122" s="18"/>
      <c r="I122" s="15"/>
      <c r="J122" s="17"/>
      <c r="K122" s="15"/>
      <c r="L122" s="16"/>
      <c r="M122" s="16"/>
      <c r="N122" s="17"/>
      <c r="O122" s="130"/>
      <c r="Q122" s="25"/>
    </row>
    <row r="123" spans="1:17" x14ac:dyDescent="0.2">
      <c r="A123" s="18"/>
      <c r="B123" s="1"/>
      <c r="C123" s="1"/>
      <c r="D123" s="1"/>
      <c r="E123" s="1"/>
      <c r="F123" s="18"/>
      <c r="G123" s="134"/>
      <c r="H123" s="18"/>
      <c r="I123" s="15"/>
      <c r="J123" s="17"/>
      <c r="K123" s="15"/>
      <c r="L123" s="16"/>
      <c r="M123" s="16"/>
      <c r="N123" s="17"/>
      <c r="O123" s="130"/>
      <c r="Q123" s="25"/>
    </row>
    <row r="124" spans="1:17" x14ac:dyDescent="0.2">
      <c r="A124" s="18"/>
      <c r="B124" s="1"/>
      <c r="C124" s="1"/>
      <c r="D124" s="1"/>
      <c r="E124" s="1"/>
      <c r="F124" s="18"/>
      <c r="G124" s="134"/>
      <c r="H124" s="18"/>
      <c r="I124" s="15"/>
      <c r="J124" s="17"/>
      <c r="K124" s="15"/>
      <c r="L124" s="16"/>
      <c r="M124" s="16"/>
      <c r="N124" s="17"/>
      <c r="O124" s="130"/>
      <c r="Q124" s="25"/>
    </row>
    <row r="125" spans="1:17" x14ac:dyDescent="0.2">
      <c r="A125" s="18"/>
      <c r="B125" s="1"/>
      <c r="C125" s="1"/>
      <c r="D125" s="1"/>
      <c r="E125" s="1"/>
      <c r="F125" s="18"/>
      <c r="G125" s="134"/>
      <c r="H125" s="18"/>
      <c r="I125" s="15"/>
      <c r="J125" s="17"/>
      <c r="K125" s="15"/>
      <c r="L125" s="16"/>
      <c r="M125" s="16"/>
      <c r="N125" s="17"/>
      <c r="O125" s="130"/>
      <c r="Q125" s="25"/>
    </row>
    <row r="126" spans="1:17" x14ac:dyDescent="0.2">
      <c r="A126" s="18"/>
      <c r="B126" s="1"/>
      <c r="C126" s="1"/>
      <c r="D126" s="1"/>
      <c r="E126" s="1"/>
      <c r="F126" s="18"/>
      <c r="G126" s="134"/>
      <c r="H126" s="18"/>
      <c r="I126" s="15"/>
      <c r="J126" s="17"/>
      <c r="K126" s="15"/>
      <c r="L126" s="16"/>
      <c r="M126" s="16"/>
      <c r="N126" s="17"/>
      <c r="O126" s="130"/>
      <c r="Q126" s="25"/>
    </row>
    <row r="127" spans="1:17" x14ac:dyDescent="0.2">
      <c r="A127" s="18"/>
      <c r="B127" s="1"/>
      <c r="C127" s="1"/>
      <c r="D127" s="1"/>
      <c r="E127" s="1"/>
      <c r="F127" s="18"/>
      <c r="G127" s="134"/>
      <c r="H127" s="18"/>
      <c r="I127" s="15"/>
      <c r="J127" s="17"/>
      <c r="K127" s="15"/>
      <c r="L127" s="16"/>
      <c r="M127" s="16"/>
      <c r="N127" s="17"/>
      <c r="O127" s="130"/>
      <c r="Q127" s="25"/>
    </row>
    <row r="128" spans="1:17" x14ac:dyDescent="0.2">
      <c r="A128" s="18"/>
      <c r="B128" s="1"/>
      <c r="C128" s="1"/>
      <c r="D128" s="1"/>
      <c r="E128" s="1"/>
      <c r="F128" s="18"/>
      <c r="G128" s="134"/>
      <c r="H128" s="18"/>
      <c r="I128" s="15"/>
      <c r="J128" s="17"/>
      <c r="K128" s="15"/>
      <c r="L128" s="16"/>
      <c r="M128" s="16"/>
      <c r="N128" s="17"/>
      <c r="O128" s="130"/>
      <c r="Q128" s="25"/>
    </row>
    <row r="129" spans="1:17" x14ac:dyDescent="0.2">
      <c r="A129" s="18"/>
      <c r="B129" s="1"/>
      <c r="C129" s="1"/>
      <c r="D129" s="1"/>
      <c r="E129" s="1"/>
      <c r="F129" s="18"/>
      <c r="G129" s="134"/>
      <c r="H129" s="18"/>
      <c r="I129" s="15"/>
      <c r="J129" s="17"/>
      <c r="K129" s="15"/>
      <c r="L129" s="16"/>
      <c r="M129" s="16"/>
      <c r="N129" s="17"/>
      <c r="O129" s="130"/>
      <c r="Q129" s="25"/>
    </row>
    <row r="130" spans="1:17" x14ac:dyDescent="0.2">
      <c r="A130" s="18"/>
      <c r="B130" s="1"/>
      <c r="C130" s="1"/>
      <c r="D130" s="1"/>
      <c r="E130" s="1"/>
      <c r="F130" s="18"/>
      <c r="G130" s="134"/>
      <c r="H130" s="18"/>
      <c r="I130" s="15"/>
      <c r="J130" s="17"/>
      <c r="K130" s="15"/>
      <c r="L130" s="16"/>
      <c r="M130" s="16"/>
      <c r="N130" s="17"/>
      <c r="O130" s="130"/>
      <c r="Q130" s="25"/>
    </row>
    <row r="131" spans="1:17" x14ac:dyDescent="0.2">
      <c r="A131" s="18"/>
      <c r="B131" s="1"/>
      <c r="C131" s="1"/>
      <c r="D131" s="1"/>
      <c r="E131" s="1"/>
      <c r="F131" s="18"/>
      <c r="G131" s="134"/>
      <c r="H131" s="18"/>
      <c r="I131" s="15"/>
      <c r="J131" s="17"/>
      <c r="K131" s="15"/>
      <c r="L131" s="16"/>
      <c r="M131" s="16"/>
      <c r="N131" s="17"/>
      <c r="O131" s="130"/>
      <c r="Q131" s="25"/>
    </row>
    <row r="132" spans="1:17" x14ac:dyDescent="0.2">
      <c r="A132" s="18"/>
      <c r="B132" s="1"/>
      <c r="C132" s="1"/>
      <c r="D132" s="1"/>
      <c r="E132" s="1"/>
      <c r="F132" s="18"/>
      <c r="G132" s="134"/>
      <c r="H132" s="18"/>
      <c r="I132" s="15"/>
      <c r="J132" s="17"/>
      <c r="K132" s="15"/>
      <c r="L132" s="16"/>
      <c r="M132" s="16"/>
      <c r="N132" s="17"/>
      <c r="O132" s="130"/>
      <c r="Q132" s="25"/>
    </row>
    <row r="133" spans="1:17" x14ac:dyDescent="0.2">
      <c r="A133" s="18"/>
      <c r="B133" s="1"/>
      <c r="C133" s="1"/>
      <c r="D133" s="1"/>
      <c r="E133" s="1"/>
      <c r="F133" s="18"/>
      <c r="G133" s="134"/>
      <c r="H133" s="18"/>
      <c r="I133" s="15"/>
      <c r="J133" s="17"/>
      <c r="K133" s="15"/>
      <c r="L133" s="16"/>
      <c r="M133" s="16"/>
      <c r="N133" s="17"/>
      <c r="O133" s="130"/>
      <c r="Q133" s="25"/>
    </row>
    <row r="134" spans="1:17" x14ac:dyDescent="0.2">
      <c r="A134" s="18"/>
      <c r="B134" s="1"/>
      <c r="C134" s="1"/>
      <c r="D134" s="1"/>
      <c r="E134" s="1"/>
      <c r="F134" s="18"/>
      <c r="G134" s="134"/>
      <c r="H134" s="18"/>
      <c r="I134" s="15"/>
      <c r="J134" s="17"/>
      <c r="K134" s="15"/>
      <c r="L134" s="16"/>
      <c r="M134" s="16"/>
      <c r="N134" s="17"/>
      <c r="O134" s="130"/>
      <c r="Q134" s="25"/>
    </row>
    <row r="135" spans="1:17" x14ac:dyDescent="0.2">
      <c r="A135" s="18"/>
      <c r="B135" s="1"/>
      <c r="C135" s="1"/>
      <c r="D135" s="1"/>
      <c r="E135" s="1"/>
      <c r="F135" s="18"/>
      <c r="G135" s="134"/>
      <c r="H135" s="18"/>
      <c r="I135" s="15"/>
      <c r="J135" s="17"/>
      <c r="K135" s="15"/>
      <c r="L135" s="16"/>
      <c r="M135" s="16"/>
      <c r="N135" s="17"/>
      <c r="O135" s="130"/>
      <c r="Q135" s="25"/>
    </row>
    <row r="136" spans="1:17" x14ac:dyDescent="0.2">
      <c r="A136" s="18"/>
      <c r="B136" s="1"/>
      <c r="C136" s="1"/>
      <c r="D136" s="1"/>
      <c r="E136" s="1"/>
      <c r="F136" s="18"/>
      <c r="G136" s="134"/>
      <c r="H136" s="18"/>
      <c r="I136" s="15"/>
      <c r="J136" s="17"/>
      <c r="K136" s="15"/>
      <c r="L136" s="16"/>
      <c r="M136" s="16"/>
      <c r="N136" s="17"/>
      <c r="O136" s="130"/>
      <c r="Q136" s="25"/>
    </row>
    <row r="137" spans="1:17" x14ac:dyDescent="0.2">
      <c r="A137" s="18"/>
      <c r="B137" s="1"/>
      <c r="C137" s="1"/>
      <c r="D137" s="1"/>
      <c r="E137" s="1"/>
      <c r="F137" s="18"/>
      <c r="G137" s="134"/>
      <c r="H137" s="18"/>
      <c r="I137" s="15"/>
      <c r="J137" s="17"/>
      <c r="K137" s="15"/>
      <c r="L137" s="16"/>
      <c r="M137" s="16"/>
      <c r="N137" s="17"/>
      <c r="O137" s="130"/>
      <c r="Q137" s="25"/>
    </row>
    <row r="138" spans="1:17" x14ac:dyDescent="0.2">
      <c r="A138" s="18"/>
      <c r="B138" s="1"/>
      <c r="C138" s="1"/>
      <c r="D138" s="1"/>
      <c r="E138" s="1"/>
      <c r="F138" s="18"/>
      <c r="G138" s="134"/>
      <c r="H138" s="18"/>
      <c r="I138" s="15"/>
      <c r="J138" s="17"/>
      <c r="K138" s="15"/>
      <c r="L138" s="16"/>
      <c r="M138" s="16"/>
      <c r="N138" s="17"/>
      <c r="O138" s="130"/>
      <c r="Q138" s="25"/>
    </row>
    <row r="139" spans="1:17" x14ac:dyDescent="0.2">
      <c r="A139" s="18"/>
      <c r="B139" s="1"/>
      <c r="C139" s="1"/>
      <c r="D139" s="1"/>
      <c r="E139" s="1"/>
      <c r="F139" s="18"/>
      <c r="G139" s="134"/>
      <c r="H139" s="18"/>
      <c r="I139" s="15"/>
      <c r="J139" s="17"/>
      <c r="K139" s="15"/>
      <c r="L139" s="16"/>
      <c r="M139" s="16"/>
      <c r="N139" s="17"/>
      <c r="O139" s="130"/>
      <c r="Q139" s="25"/>
    </row>
  </sheetData>
  <sheetProtection selectLockedCells="1" selectUnlockedCells="1"/>
  <protectedRanges>
    <protectedRange sqref="K56 H74:H90 H71:H72 H6:H51 K17 H53:H69" name="Range1"/>
    <protectedRange sqref="K74:K90 H52" name="Range2"/>
    <protectedRange sqref="K57:K63 H73" name="Range2_1"/>
    <protectedRange sqref="K34:K45" name="Range2_2"/>
    <protectedRange sqref="K16 K18:K23" name="Range2_3"/>
    <protectedRange sqref="H70" name="Range2_4_1"/>
  </protectedRanges>
  <sortState xmlns:xlrd2="http://schemas.microsoft.com/office/spreadsheetml/2017/richdata2" ref="G36:G37">
    <sortCondition descending="1" ref="G36:G37"/>
  </sortState>
  <mergeCells count="55">
    <mergeCell ref="B86:C86"/>
    <mergeCell ref="L86:N89"/>
    <mergeCell ref="A87:E90"/>
    <mergeCell ref="I91:L91"/>
    <mergeCell ref="M91:N91"/>
    <mergeCell ref="L60:N60"/>
    <mergeCell ref="A61:E61"/>
    <mergeCell ref="L62:N62"/>
    <mergeCell ref="A63:E63"/>
    <mergeCell ref="F64:F73"/>
    <mergeCell ref="L84:N84"/>
    <mergeCell ref="A85:E85"/>
    <mergeCell ref="L74:N74"/>
    <mergeCell ref="A75:E75"/>
    <mergeCell ref="L76:N76"/>
    <mergeCell ref="A77:E77"/>
    <mergeCell ref="L78:N78"/>
    <mergeCell ref="A79:E79"/>
    <mergeCell ref="L80:N80"/>
    <mergeCell ref="A81:E81"/>
    <mergeCell ref="L82:N82"/>
    <mergeCell ref="A83:E83"/>
    <mergeCell ref="A59:E59"/>
    <mergeCell ref="L40:N40"/>
    <mergeCell ref="A41:E41"/>
    <mergeCell ref="L42:N42"/>
    <mergeCell ref="A43:E43"/>
    <mergeCell ref="L44:N44"/>
    <mergeCell ref="A45:E45"/>
    <mergeCell ref="F46:F55"/>
    <mergeCell ref="L56:N56"/>
    <mergeCell ref="A57:E57"/>
    <mergeCell ref="L58:N58"/>
    <mergeCell ref="A39:E39"/>
    <mergeCell ref="A19:E19"/>
    <mergeCell ref="L20:N20"/>
    <mergeCell ref="A21:E21"/>
    <mergeCell ref="L22:N22"/>
    <mergeCell ref="A23:E23"/>
    <mergeCell ref="F24:F33"/>
    <mergeCell ref="L34:N34"/>
    <mergeCell ref="A35:E35"/>
    <mergeCell ref="L36:N36"/>
    <mergeCell ref="A37:E37"/>
    <mergeCell ref="L38:N38"/>
    <mergeCell ref="AA2:AH2"/>
    <mergeCell ref="F6:F15"/>
    <mergeCell ref="L16:N16"/>
    <mergeCell ref="A17:E17"/>
    <mergeCell ref="L2:N2"/>
    <mergeCell ref="L18:N18"/>
    <mergeCell ref="A1:H1"/>
    <mergeCell ref="A2:B2"/>
    <mergeCell ref="C2:H2"/>
    <mergeCell ref="L1:N1"/>
  </mergeCells>
  <pageMargins left="0.70866141732283472" right="0.70866141732283472" top="0.74803149606299213" bottom="0.74803149606299213" header="0.51181102362204722" footer="0.51181102362204722"/>
  <pageSetup paperSize="9" scale="96" firstPageNumber="0" fitToHeight="0" orientation="landscape" horizontalDpi="300" verticalDpi="300" r:id="rId1"/>
  <headerFooter alignWithMargins="0"/>
  <rowBreaks count="1" manualBreakCount="1">
    <brk id="44" max="16383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0447FF8-0D41-45ED-84D4-A5A0D0F17541}">
          <x14:formula1>
            <xm:f>'DQ Lookup'!$A$1:$A$69</xm:f>
          </x14:formula1>
          <xm:sqref>O6:O90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pageSetUpPr fitToPage="1"/>
  </sheetPr>
  <dimension ref="A1:AB96"/>
  <sheetViews>
    <sheetView zoomScale="90" zoomScaleNormal="90" workbookViewId="0">
      <selection activeCell="Z64" sqref="Z64"/>
    </sheetView>
  </sheetViews>
  <sheetFormatPr defaultColWidth="8.85546875" defaultRowHeight="12.75" x14ac:dyDescent="0.2"/>
  <cols>
    <col min="1" max="1" width="3.7109375" style="10" customWidth="1"/>
    <col min="2" max="2" width="8.28515625" customWidth="1"/>
    <col min="3" max="4" width="12.140625" customWidth="1"/>
    <col min="5" max="5" width="16.140625" customWidth="1"/>
    <col min="6" max="6" width="0.85546875" style="11" customWidth="1"/>
    <col min="7" max="7" width="4.28515625" style="10" customWidth="1"/>
    <col min="8" max="8" width="5.140625" style="10" customWidth="1"/>
    <col min="9" max="9" width="3.42578125" style="10" customWidth="1"/>
    <col min="10" max="10" width="18" customWidth="1"/>
    <col min="11" max="11" width="9.42578125" bestFit="1" customWidth="1"/>
    <col min="12" max="12" width="20.85546875" style="10" customWidth="1"/>
    <col min="15" max="15" width="9.140625" customWidth="1"/>
    <col min="16" max="16" width="17.42578125" style="10" customWidth="1"/>
    <col min="17" max="17" width="9.140625" style="10" customWidth="1"/>
    <col min="18" max="18" width="17.42578125" style="10" customWidth="1"/>
    <col min="19" max="19" width="9.140625" style="10" customWidth="1"/>
    <col min="20" max="20" width="17.42578125" style="10" customWidth="1"/>
    <col min="21" max="21" width="9.140625" style="10" customWidth="1"/>
    <col min="22" max="22" width="17.42578125" style="10" customWidth="1"/>
    <col min="23" max="23" width="14.7109375" customWidth="1"/>
  </cols>
  <sheetData>
    <row r="1" spans="1:22" ht="29.25" customHeight="1" thickBot="1" x14ac:dyDescent="0.4">
      <c r="A1" s="19" t="s">
        <v>98</v>
      </c>
      <c r="J1" s="26" t="s">
        <v>284</v>
      </c>
      <c r="O1" s="456" t="s">
        <v>285</v>
      </c>
      <c r="P1" s="457"/>
      <c r="Q1" s="457"/>
      <c r="R1" s="457"/>
      <c r="S1" s="457"/>
      <c r="T1" s="457"/>
      <c r="U1" s="457"/>
      <c r="V1" s="458"/>
    </row>
    <row r="2" spans="1:22" s="12" customFormat="1" ht="18" x14ac:dyDescent="0.25">
      <c r="A2" s="459" t="s">
        <v>1</v>
      </c>
      <c r="B2" s="459"/>
      <c r="C2" s="75">
        <v>0</v>
      </c>
      <c r="D2" s="75"/>
      <c r="E2" s="75"/>
      <c r="F2" s="12" t="s">
        <v>286</v>
      </c>
      <c r="H2" s="44"/>
      <c r="I2" s="44"/>
      <c r="J2" s="76" t="s">
        <v>3</v>
      </c>
      <c r="L2" s="44"/>
      <c r="O2" s="460" t="s">
        <v>5</v>
      </c>
      <c r="P2" s="461"/>
      <c r="Q2" s="464" t="s">
        <v>6</v>
      </c>
      <c r="R2" s="465"/>
      <c r="S2" s="464" t="s">
        <v>7</v>
      </c>
      <c r="T2" s="465"/>
      <c r="U2" s="464" t="s">
        <v>8</v>
      </c>
      <c r="V2" s="469"/>
    </row>
    <row r="3" spans="1:22" ht="12.75" customHeight="1" x14ac:dyDescent="0.2">
      <c r="G3" s="165"/>
      <c r="H3" s="165"/>
      <c r="I3" s="165"/>
      <c r="J3" s="166"/>
      <c r="K3" s="167" t="s">
        <v>287</v>
      </c>
      <c r="L3" s="168">
        <v>46130</v>
      </c>
      <c r="M3" s="166"/>
      <c r="O3" s="462" t="s">
        <v>11</v>
      </c>
      <c r="P3" s="463"/>
      <c r="Q3" s="466" t="s">
        <v>12</v>
      </c>
      <c r="R3" s="467"/>
      <c r="S3" s="468" t="s">
        <v>13</v>
      </c>
      <c r="T3" s="467"/>
      <c r="U3" s="468" t="s">
        <v>14</v>
      </c>
      <c r="V3" s="470"/>
    </row>
    <row r="4" spans="1:22" ht="21.75" customHeight="1" x14ac:dyDescent="0.2">
      <c r="A4" s="289">
        <v>1</v>
      </c>
      <c r="B4" s="290" t="s">
        <v>288</v>
      </c>
      <c r="C4" s="291" t="s">
        <v>129</v>
      </c>
      <c r="D4" s="291"/>
      <c r="E4" s="290" t="s">
        <v>289</v>
      </c>
      <c r="F4" s="290"/>
      <c r="G4" s="162">
        <v>7</v>
      </c>
      <c r="H4" s="162">
        <v>3</v>
      </c>
      <c r="I4" s="162">
        <v>26</v>
      </c>
      <c r="J4" s="163" t="s">
        <v>290</v>
      </c>
      <c r="K4" s="170">
        <v>3102</v>
      </c>
      <c r="L4" s="292" t="s">
        <v>291</v>
      </c>
      <c r="M4" s="164">
        <v>31.02</v>
      </c>
      <c r="O4" s="125">
        <v>4043</v>
      </c>
      <c r="P4" s="77" t="s">
        <v>24</v>
      </c>
      <c r="Q4" s="293">
        <v>3421</v>
      </c>
      <c r="R4" s="77" t="s">
        <v>24</v>
      </c>
      <c r="S4" s="293">
        <v>3591</v>
      </c>
      <c r="T4" s="77" t="s">
        <v>24</v>
      </c>
      <c r="U4" s="293">
        <v>3210</v>
      </c>
      <c r="V4" s="126" t="s">
        <v>24</v>
      </c>
    </row>
    <row r="5" spans="1:22" ht="21.75" customHeight="1" x14ac:dyDescent="0.2">
      <c r="A5" s="294">
        <v>2</v>
      </c>
      <c r="B5" s="295" t="s">
        <v>292</v>
      </c>
      <c r="C5" s="296" t="s">
        <v>129</v>
      </c>
      <c r="D5" s="296"/>
      <c r="E5" s="295" t="s">
        <v>289</v>
      </c>
      <c r="F5" s="295"/>
      <c r="G5" s="297">
        <v>1</v>
      </c>
      <c r="H5" s="297">
        <v>6</v>
      </c>
      <c r="I5" s="297">
        <v>19</v>
      </c>
      <c r="J5" s="291" t="s">
        <v>290</v>
      </c>
      <c r="K5" s="298">
        <v>2811</v>
      </c>
      <c r="L5" s="299" t="s">
        <v>293</v>
      </c>
      <c r="M5" s="298">
        <v>28.11</v>
      </c>
      <c r="O5" s="125">
        <v>3536</v>
      </c>
      <c r="P5" s="77" t="s">
        <v>24</v>
      </c>
      <c r="Q5" s="293">
        <v>3706</v>
      </c>
      <c r="R5" s="77" t="s">
        <v>24</v>
      </c>
      <c r="S5" s="293">
        <v>2919</v>
      </c>
      <c r="T5" s="77" t="s">
        <v>24</v>
      </c>
      <c r="U5" s="293">
        <v>2960</v>
      </c>
      <c r="V5" s="126" t="s">
        <v>24</v>
      </c>
    </row>
    <row r="6" spans="1:22" ht="21.75" customHeight="1" x14ac:dyDescent="0.2">
      <c r="A6" s="289">
        <v>3</v>
      </c>
      <c r="B6" s="290" t="s">
        <v>288</v>
      </c>
      <c r="C6" s="291" t="s">
        <v>294</v>
      </c>
      <c r="D6" s="291"/>
      <c r="E6" s="290" t="s">
        <v>295</v>
      </c>
      <c r="F6" s="290"/>
      <c r="G6" s="297">
        <v>22</v>
      </c>
      <c r="H6" s="297">
        <v>10</v>
      </c>
      <c r="I6" s="297">
        <v>16</v>
      </c>
      <c r="J6" s="291" t="s">
        <v>6</v>
      </c>
      <c r="K6" s="298">
        <v>3295</v>
      </c>
      <c r="L6" s="299" t="s">
        <v>296</v>
      </c>
      <c r="M6" s="298">
        <v>32.950000000000003</v>
      </c>
      <c r="O6" s="125">
        <v>4262</v>
      </c>
      <c r="P6" s="77" t="s">
        <v>24</v>
      </c>
      <c r="Q6" s="293">
        <v>4093</v>
      </c>
      <c r="R6" s="77" t="s">
        <v>24</v>
      </c>
      <c r="S6" s="293">
        <v>3976</v>
      </c>
      <c r="T6" s="77" t="s">
        <v>24</v>
      </c>
      <c r="U6" s="293">
        <v>4001</v>
      </c>
      <c r="V6" s="126" t="s">
        <v>24</v>
      </c>
    </row>
    <row r="7" spans="1:22" ht="21.75" customHeight="1" x14ac:dyDescent="0.2">
      <c r="A7" s="289">
        <v>4</v>
      </c>
      <c r="B7" s="290" t="s">
        <v>292</v>
      </c>
      <c r="C7" s="291" t="s">
        <v>294</v>
      </c>
      <c r="D7" s="291"/>
      <c r="E7" s="290" t="s">
        <v>295</v>
      </c>
      <c r="F7" s="290"/>
      <c r="G7" s="297">
        <v>5</v>
      </c>
      <c r="H7" s="297">
        <v>10</v>
      </c>
      <c r="I7" s="297">
        <v>24</v>
      </c>
      <c r="J7" s="291" t="s">
        <v>290</v>
      </c>
      <c r="K7" s="300">
        <v>3229</v>
      </c>
      <c r="L7" s="299" t="s">
        <v>297</v>
      </c>
      <c r="M7" s="300">
        <v>32.29</v>
      </c>
      <c r="O7" s="125">
        <v>3352</v>
      </c>
      <c r="P7" s="77" t="s">
        <v>24</v>
      </c>
      <c r="Q7" s="293">
        <v>4202</v>
      </c>
      <c r="R7" s="77" t="s">
        <v>24</v>
      </c>
      <c r="S7" s="293">
        <v>3419</v>
      </c>
      <c r="T7" s="77" t="s">
        <v>24</v>
      </c>
      <c r="U7" s="293">
        <v>3429</v>
      </c>
      <c r="V7" s="126" t="s">
        <v>24</v>
      </c>
    </row>
    <row r="8" spans="1:22" ht="21.75" customHeight="1" x14ac:dyDescent="0.2">
      <c r="A8" s="289">
        <v>5</v>
      </c>
      <c r="B8" s="290" t="s">
        <v>288</v>
      </c>
      <c r="C8" s="291" t="s">
        <v>298</v>
      </c>
      <c r="D8" s="291"/>
      <c r="E8" s="290" t="s">
        <v>299</v>
      </c>
      <c r="F8" s="290"/>
      <c r="G8" s="297">
        <v>29</v>
      </c>
      <c r="H8" s="297">
        <v>6</v>
      </c>
      <c r="I8" s="297">
        <v>13</v>
      </c>
      <c r="J8" s="291" t="s">
        <v>300</v>
      </c>
      <c r="K8" s="298">
        <v>3549</v>
      </c>
      <c r="L8" s="299" t="s">
        <v>301</v>
      </c>
      <c r="M8" s="298">
        <v>35.49</v>
      </c>
      <c r="O8" s="125">
        <v>4359</v>
      </c>
      <c r="P8" s="77" t="s">
        <v>24</v>
      </c>
      <c r="Q8" s="293">
        <v>4540</v>
      </c>
      <c r="R8" s="77" t="s">
        <v>24</v>
      </c>
      <c r="S8" s="293">
        <v>3802</v>
      </c>
      <c r="T8" s="77" t="s">
        <v>24</v>
      </c>
      <c r="U8" s="293">
        <v>3993</v>
      </c>
      <c r="V8" s="126" t="s">
        <v>24</v>
      </c>
    </row>
    <row r="9" spans="1:22" ht="21.75" customHeight="1" x14ac:dyDescent="0.2">
      <c r="A9" s="289">
        <v>6</v>
      </c>
      <c r="B9" s="290" t="s">
        <v>292</v>
      </c>
      <c r="C9" s="291" t="s">
        <v>298</v>
      </c>
      <c r="D9" s="291"/>
      <c r="E9" s="290" t="s">
        <v>299</v>
      </c>
      <c r="F9" s="290"/>
      <c r="G9" s="297">
        <v>18</v>
      </c>
      <c r="H9" s="297">
        <v>5</v>
      </c>
      <c r="I9" s="297">
        <v>19</v>
      </c>
      <c r="J9" s="291" t="s">
        <v>290</v>
      </c>
      <c r="K9" s="298">
        <v>3078</v>
      </c>
      <c r="L9" s="299" t="s">
        <v>302</v>
      </c>
      <c r="M9" s="298">
        <v>30.78</v>
      </c>
      <c r="O9" s="125">
        <v>4154</v>
      </c>
      <c r="P9" s="77" t="s">
        <v>24</v>
      </c>
      <c r="Q9" s="293">
        <v>4338</v>
      </c>
      <c r="R9" s="77" t="s">
        <v>24</v>
      </c>
      <c r="S9" s="293">
        <v>3888</v>
      </c>
      <c r="T9" s="77" t="s">
        <v>24</v>
      </c>
      <c r="U9" s="293">
        <v>3522</v>
      </c>
      <c r="V9" s="126" t="s">
        <v>24</v>
      </c>
    </row>
    <row r="10" spans="1:22" ht="21.75" customHeight="1" x14ac:dyDescent="0.2">
      <c r="A10" s="289">
        <v>7</v>
      </c>
      <c r="B10" s="290" t="s">
        <v>288</v>
      </c>
      <c r="C10" s="291" t="s">
        <v>303</v>
      </c>
      <c r="D10" s="291"/>
      <c r="E10" s="290" t="s">
        <v>304</v>
      </c>
      <c r="F10" s="290"/>
      <c r="G10" s="297">
        <v>28</v>
      </c>
      <c r="H10" s="297">
        <v>9</v>
      </c>
      <c r="I10" s="297">
        <v>24</v>
      </c>
      <c r="J10" s="291" t="s">
        <v>7</v>
      </c>
      <c r="K10" s="300">
        <v>3601</v>
      </c>
      <c r="L10" s="299" t="s">
        <v>305</v>
      </c>
      <c r="M10" s="300">
        <v>36.01</v>
      </c>
      <c r="O10" s="125">
        <v>3994</v>
      </c>
      <c r="P10" s="77" t="s">
        <v>24</v>
      </c>
      <c r="Q10" s="293">
        <v>4311</v>
      </c>
      <c r="R10" s="77" t="s">
        <v>24</v>
      </c>
      <c r="S10" s="293">
        <v>4180</v>
      </c>
      <c r="T10" s="77" t="s">
        <v>24</v>
      </c>
      <c r="U10" s="293">
        <v>3703</v>
      </c>
      <c r="V10" s="126" t="s">
        <v>24</v>
      </c>
    </row>
    <row r="11" spans="1:22" ht="21.75" customHeight="1" x14ac:dyDescent="0.2">
      <c r="A11" s="289">
        <v>8</v>
      </c>
      <c r="B11" s="290" t="s">
        <v>292</v>
      </c>
      <c r="C11" s="291" t="s">
        <v>303</v>
      </c>
      <c r="D11" s="291"/>
      <c r="E11" s="290" t="s">
        <v>304</v>
      </c>
      <c r="F11" s="290"/>
      <c r="G11" s="297">
        <v>16</v>
      </c>
      <c r="H11" s="297">
        <v>5</v>
      </c>
      <c r="I11" s="297">
        <v>26</v>
      </c>
      <c r="J11" s="291" t="s">
        <v>290</v>
      </c>
      <c r="K11" s="300">
        <v>3315</v>
      </c>
      <c r="L11" s="299" t="s">
        <v>306</v>
      </c>
      <c r="M11" s="300">
        <v>33.15</v>
      </c>
      <c r="O11" s="125">
        <v>3769</v>
      </c>
      <c r="P11" s="77" t="s">
        <v>24</v>
      </c>
      <c r="Q11" s="293">
        <v>3632</v>
      </c>
      <c r="R11" s="77" t="s">
        <v>24</v>
      </c>
      <c r="S11" s="293">
        <v>3678</v>
      </c>
      <c r="T11" s="77" t="s">
        <v>24</v>
      </c>
      <c r="U11" s="293">
        <v>4500</v>
      </c>
      <c r="V11" s="126" t="s">
        <v>24</v>
      </c>
    </row>
    <row r="12" spans="1:22" ht="21.75" customHeight="1" x14ac:dyDescent="0.2">
      <c r="A12" s="289">
        <v>9</v>
      </c>
      <c r="B12" s="290" t="s">
        <v>288</v>
      </c>
      <c r="C12" s="291" t="s">
        <v>307</v>
      </c>
      <c r="D12" s="291"/>
      <c r="E12" s="290" t="s">
        <v>289</v>
      </c>
      <c r="F12" s="290"/>
      <c r="G12" s="297">
        <v>9</v>
      </c>
      <c r="H12" s="297">
        <v>12</v>
      </c>
      <c r="I12" s="297">
        <v>23</v>
      </c>
      <c r="J12" s="291" t="s">
        <v>290</v>
      </c>
      <c r="K12" s="301">
        <v>3189</v>
      </c>
      <c r="L12" s="299" t="s">
        <v>308</v>
      </c>
      <c r="M12" s="300">
        <v>31.89</v>
      </c>
      <c r="O12" s="125">
        <v>4132</v>
      </c>
      <c r="P12" s="77" t="s">
        <v>24</v>
      </c>
      <c r="Q12" s="293">
        <v>3595</v>
      </c>
      <c r="R12" s="77" t="s">
        <v>24</v>
      </c>
      <c r="S12" s="293">
        <v>3772</v>
      </c>
      <c r="T12" s="77" t="s">
        <v>24</v>
      </c>
      <c r="U12" s="293">
        <v>3789</v>
      </c>
      <c r="V12" s="126" t="s">
        <v>24</v>
      </c>
    </row>
    <row r="13" spans="1:22" ht="21.75" customHeight="1" x14ac:dyDescent="0.2">
      <c r="A13" s="289">
        <v>10</v>
      </c>
      <c r="B13" s="290" t="s">
        <v>292</v>
      </c>
      <c r="C13" s="291" t="s">
        <v>307</v>
      </c>
      <c r="D13" s="291"/>
      <c r="E13" s="290" t="s">
        <v>289</v>
      </c>
      <c r="F13" s="290"/>
      <c r="G13" s="297">
        <v>16</v>
      </c>
      <c r="H13" s="297">
        <v>5</v>
      </c>
      <c r="I13" s="297">
        <v>26</v>
      </c>
      <c r="J13" s="291" t="s">
        <v>290</v>
      </c>
      <c r="K13" s="300">
        <v>3016</v>
      </c>
      <c r="L13" s="299" t="s">
        <v>309</v>
      </c>
      <c r="M13" s="300">
        <v>30.16</v>
      </c>
      <c r="O13" s="125">
        <v>3221</v>
      </c>
      <c r="P13" s="77" t="s">
        <v>24</v>
      </c>
      <c r="Q13" s="293">
        <v>3409</v>
      </c>
      <c r="R13" s="77" t="s">
        <v>24</v>
      </c>
      <c r="S13" s="293">
        <v>3832</v>
      </c>
      <c r="T13" s="77" t="s">
        <v>24</v>
      </c>
      <c r="U13" s="293">
        <v>3542</v>
      </c>
      <c r="V13" s="126" t="s">
        <v>24</v>
      </c>
    </row>
    <row r="14" spans="1:22" ht="21.75" customHeight="1" x14ac:dyDescent="0.2">
      <c r="A14" s="289">
        <v>11</v>
      </c>
      <c r="B14" s="290" t="s">
        <v>288</v>
      </c>
      <c r="C14" s="291" t="s">
        <v>129</v>
      </c>
      <c r="D14" s="291" t="s">
        <v>310</v>
      </c>
      <c r="E14" s="290" t="s">
        <v>152</v>
      </c>
      <c r="F14" s="290"/>
      <c r="G14" s="297">
        <v>5</v>
      </c>
      <c r="H14" s="297">
        <v>10</v>
      </c>
      <c r="I14" s="297">
        <v>24</v>
      </c>
      <c r="J14" s="291" t="s">
        <v>290</v>
      </c>
      <c r="K14" s="300">
        <v>20984</v>
      </c>
      <c r="L14" s="299"/>
      <c r="M14" s="300" t="s">
        <v>311</v>
      </c>
      <c r="O14" s="125">
        <v>25013</v>
      </c>
      <c r="P14" s="77" t="s">
        <v>24</v>
      </c>
      <c r="Q14" s="293">
        <v>23974</v>
      </c>
      <c r="R14" s="77" t="s">
        <v>24</v>
      </c>
      <c r="S14" s="293">
        <v>22243</v>
      </c>
      <c r="T14" s="77" t="s">
        <v>24</v>
      </c>
      <c r="U14" s="293">
        <v>21528</v>
      </c>
      <c r="V14" s="126" t="s">
        <v>24</v>
      </c>
    </row>
    <row r="15" spans="1:22" ht="21.75" customHeight="1" x14ac:dyDescent="0.2">
      <c r="A15" s="289">
        <v>12</v>
      </c>
      <c r="B15" s="290" t="s">
        <v>292</v>
      </c>
      <c r="C15" s="291" t="s">
        <v>129</v>
      </c>
      <c r="D15" s="291" t="s">
        <v>310</v>
      </c>
      <c r="E15" s="290" t="s">
        <v>152</v>
      </c>
      <c r="F15" s="290"/>
      <c r="G15" s="297">
        <v>3</v>
      </c>
      <c r="H15" s="297">
        <v>6</v>
      </c>
      <c r="I15" s="297">
        <v>23</v>
      </c>
      <c r="J15" s="291" t="s">
        <v>290</v>
      </c>
      <c r="K15" s="298">
        <v>15271</v>
      </c>
      <c r="L15" s="299"/>
      <c r="M15" s="298" t="s">
        <v>312</v>
      </c>
      <c r="O15" s="125">
        <v>22130</v>
      </c>
      <c r="P15" s="77" t="s">
        <v>24</v>
      </c>
      <c r="Q15" s="293">
        <v>21452</v>
      </c>
      <c r="R15" s="77" t="s">
        <v>24</v>
      </c>
      <c r="S15" s="293">
        <v>20562</v>
      </c>
      <c r="T15" s="77" t="s">
        <v>24</v>
      </c>
      <c r="U15" s="293">
        <v>21407</v>
      </c>
      <c r="V15" s="126" t="s">
        <v>24</v>
      </c>
    </row>
    <row r="16" spans="1:22" ht="21.75" customHeight="1" x14ac:dyDescent="0.2">
      <c r="A16" s="294">
        <v>13</v>
      </c>
      <c r="B16" s="295" t="s">
        <v>288</v>
      </c>
      <c r="C16" s="296" t="s">
        <v>294</v>
      </c>
      <c r="D16" s="291" t="s">
        <v>310</v>
      </c>
      <c r="E16" s="295" t="s">
        <v>162</v>
      </c>
      <c r="F16" s="295"/>
      <c r="G16" s="297">
        <v>18</v>
      </c>
      <c r="H16" s="297">
        <v>6</v>
      </c>
      <c r="I16" s="297">
        <v>22</v>
      </c>
      <c r="J16" s="291" t="s">
        <v>290</v>
      </c>
      <c r="K16" s="298">
        <v>21438</v>
      </c>
      <c r="L16" s="299"/>
      <c r="M16" s="298" t="s">
        <v>313</v>
      </c>
      <c r="O16" s="125">
        <v>23624</v>
      </c>
      <c r="P16" s="77" t="s">
        <v>24</v>
      </c>
      <c r="Q16" s="293">
        <v>23502</v>
      </c>
      <c r="R16" s="77" t="s">
        <v>24</v>
      </c>
      <c r="S16" s="293">
        <v>22229</v>
      </c>
      <c r="T16" s="77" t="s">
        <v>24</v>
      </c>
      <c r="U16" s="293">
        <v>22258</v>
      </c>
      <c r="V16" s="126" t="s">
        <v>24</v>
      </c>
    </row>
    <row r="17" spans="1:22" ht="21.75" customHeight="1" x14ac:dyDescent="0.2">
      <c r="A17" s="289">
        <v>14</v>
      </c>
      <c r="B17" s="290" t="s">
        <v>292</v>
      </c>
      <c r="C17" s="291" t="s">
        <v>294</v>
      </c>
      <c r="D17" s="291" t="s">
        <v>310</v>
      </c>
      <c r="E17" s="290" t="s">
        <v>162</v>
      </c>
      <c r="F17" s="290"/>
      <c r="G17" s="297">
        <v>5</v>
      </c>
      <c r="H17" s="297">
        <v>10</v>
      </c>
      <c r="I17" s="297">
        <v>24</v>
      </c>
      <c r="J17" s="291" t="s">
        <v>290</v>
      </c>
      <c r="K17" s="300">
        <v>20497</v>
      </c>
      <c r="L17" s="299"/>
      <c r="M17" s="300" t="s">
        <v>314</v>
      </c>
      <c r="O17" s="125">
        <v>21469</v>
      </c>
      <c r="P17" s="77" t="s">
        <v>24</v>
      </c>
      <c r="Q17" s="293">
        <v>22606</v>
      </c>
      <c r="R17" s="77" t="s">
        <v>24</v>
      </c>
      <c r="S17" s="293">
        <v>23688</v>
      </c>
      <c r="T17" s="77" t="s">
        <v>24</v>
      </c>
      <c r="U17" s="293">
        <v>21321</v>
      </c>
      <c r="V17" s="126" t="s">
        <v>24</v>
      </c>
    </row>
    <row r="18" spans="1:22" ht="21.75" customHeight="1" x14ac:dyDescent="0.2">
      <c r="A18" s="289">
        <v>15</v>
      </c>
      <c r="B18" s="290" t="s">
        <v>288</v>
      </c>
      <c r="C18" s="291" t="s">
        <v>307</v>
      </c>
      <c r="D18" s="291"/>
      <c r="E18" s="290" t="s">
        <v>299</v>
      </c>
      <c r="F18" s="290"/>
      <c r="G18" s="297">
        <v>11</v>
      </c>
      <c r="H18" s="297">
        <v>1</v>
      </c>
      <c r="I18" s="297">
        <v>25</v>
      </c>
      <c r="J18" s="291" t="s">
        <v>290</v>
      </c>
      <c r="K18" s="300">
        <v>3129</v>
      </c>
      <c r="L18" s="299" t="s">
        <v>315</v>
      </c>
      <c r="M18" s="300">
        <v>31.29</v>
      </c>
      <c r="O18" s="125">
        <v>4340</v>
      </c>
      <c r="P18" s="77" t="s">
        <v>24</v>
      </c>
      <c r="Q18" s="293">
        <v>4619</v>
      </c>
      <c r="R18" s="77" t="s">
        <v>24</v>
      </c>
      <c r="S18" s="293">
        <v>4078</v>
      </c>
      <c r="T18" s="77" t="s">
        <v>24</v>
      </c>
      <c r="U18" s="293">
        <v>4048</v>
      </c>
      <c r="V18" s="126" t="s">
        <v>24</v>
      </c>
    </row>
    <row r="19" spans="1:22" ht="21.75" customHeight="1" x14ac:dyDescent="0.2">
      <c r="A19" s="289">
        <v>16</v>
      </c>
      <c r="B19" s="290" t="s">
        <v>292</v>
      </c>
      <c r="C19" s="291" t="s">
        <v>307</v>
      </c>
      <c r="D19" s="291"/>
      <c r="E19" s="290" t="s">
        <v>299</v>
      </c>
      <c r="F19" s="290"/>
      <c r="G19" s="297">
        <v>29</v>
      </c>
      <c r="H19" s="297">
        <v>6</v>
      </c>
      <c r="I19" s="297">
        <v>2</v>
      </c>
      <c r="J19" s="291" t="s">
        <v>316</v>
      </c>
      <c r="K19" s="298">
        <v>3388</v>
      </c>
      <c r="L19" s="299" t="s">
        <v>317</v>
      </c>
      <c r="M19" s="298">
        <v>34</v>
      </c>
      <c r="O19" s="125">
        <v>3595</v>
      </c>
      <c r="P19" s="77" t="s">
        <v>24</v>
      </c>
      <c r="Q19" s="293">
        <v>3619</v>
      </c>
      <c r="R19" s="77" t="s">
        <v>24</v>
      </c>
      <c r="S19" s="293">
        <v>4130</v>
      </c>
      <c r="T19" s="77" t="s">
        <v>24</v>
      </c>
      <c r="U19" s="293">
        <v>3764</v>
      </c>
      <c r="V19" s="126" t="s">
        <v>24</v>
      </c>
    </row>
    <row r="20" spans="1:22" ht="21.75" customHeight="1" x14ac:dyDescent="0.2">
      <c r="A20" s="289">
        <v>17</v>
      </c>
      <c r="B20" s="290" t="s">
        <v>288</v>
      </c>
      <c r="C20" s="291" t="s">
        <v>303</v>
      </c>
      <c r="D20" s="291"/>
      <c r="E20" s="290" t="s">
        <v>289</v>
      </c>
      <c r="F20" s="290"/>
      <c r="G20" s="297">
        <v>28</v>
      </c>
      <c r="H20" s="297">
        <v>9</v>
      </c>
      <c r="I20" s="297">
        <v>24</v>
      </c>
      <c r="J20" s="291" t="s">
        <v>7</v>
      </c>
      <c r="K20" s="300">
        <v>3601</v>
      </c>
      <c r="L20" s="299" t="s">
        <v>305</v>
      </c>
      <c r="M20" s="300">
        <v>36.01</v>
      </c>
      <c r="O20" s="125" t="s">
        <v>31</v>
      </c>
      <c r="P20" s="77" t="s">
        <v>24</v>
      </c>
      <c r="Q20" s="293">
        <v>4534</v>
      </c>
      <c r="R20" s="77" t="s">
        <v>24</v>
      </c>
      <c r="S20" s="293" t="s">
        <v>31</v>
      </c>
      <c r="T20" s="77" t="s">
        <v>24</v>
      </c>
      <c r="U20" s="293">
        <v>4340</v>
      </c>
      <c r="V20" s="126" t="s">
        <v>24</v>
      </c>
    </row>
    <row r="21" spans="1:22" ht="21.75" customHeight="1" x14ac:dyDescent="0.2">
      <c r="A21" s="289">
        <v>18</v>
      </c>
      <c r="B21" s="290" t="s">
        <v>292</v>
      </c>
      <c r="C21" s="291" t="s">
        <v>303</v>
      </c>
      <c r="D21" s="291"/>
      <c r="E21" s="290" t="s">
        <v>289</v>
      </c>
      <c r="F21" s="290"/>
      <c r="G21" s="297">
        <v>22</v>
      </c>
      <c r="H21" s="297">
        <v>3</v>
      </c>
      <c r="I21" s="297">
        <v>25</v>
      </c>
      <c r="J21" s="291" t="s">
        <v>5</v>
      </c>
      <c r="K21" s="300">
        <v>4022</v>
      </c>
      <c r="L21" s="299" t="s">
        <v>318</v>
      </c>
      <c r="M21" s="300">
        <v>40.22</v>
      </c>
      <c r="O21" s="125" t="s">
        <v>31</v>
      </c>
      <c r="P21" s="77" t="s">
        <v>24</v>
      </c>
      <c r="Q21" s="293">
        <v>4505</v>
      </c>
      <c r="R21" s="77" t="s">
        <v>24</v>
      </c>
      <c r="S21" s="293">
        <v>4269</v>
      </c>
      <c r="T21" s="77" t="s">
        <v>24</v>
      </c>
      <c r="U21" s="293">
        <v>5342</v>
      </c>
      <c r="V21" s="126" t="s">
        <v>24</v>
      </c>
    </row>
    <row r="22" spans="1:22" ht="21.75" customHeight="1" x14ac:dyDescent="0.2">
      <c r="A22" s="289">
        <v>19</v>
      </c>
      <c r="B22" s="290" t="s">
        <v>288</v>
      </c>
      <c r="C22" s="291" t="s">
        <v>298</v>
      </c>
      <c r="D22" s="291"/>
      <c r="E22" s="290" t="s">
        <v>295</v>
      </c>
      <c r="F22" s="290"/>
      <c r="G22" s="297">
        <v>25</v>
      </c>
      <c r="H22" s="297">
        <v>1</v>
      </c>
      <c r="I22" s="297">
        <v>25</v>
      </c>
      <c r="J22" s="291" t="s">
        <v>319</v>
      </c>
      <c r="K22" s="300">
        <v>3020</v>
      </c>
      <c r="L22" s="299" t="s">
        <v>308</v>
      </c>
      <c r="M22" s="300">
        <v>30.2</v>
      </c>
      <c r="O22" s="125">
        <v>3813</v>
      </c>
      <c r="P22" s="77" t="s">
        <v>24</v>
      </c>
      <c r="Q22" s="293">
        <v>3397</v>
      </c>
      <c r="R22" s="77" t="s">
        <v>24</v>
      </c>
      <c r="S22" s="293">
        <v>3274</v>
      </c>
      <c r="T22" s="77" t="s">
        <v>24</v>
      </c>
      <c r="U22" s="293">
        <v>3246</v>
      </c>
      <c r="V22" s="126" t="s">
        <v>24</v>
      </c>
    </row>
    <row r="23" spans="1:22" ht="21.75" customHeight="1" x14ac:dyDescent="0.2">
      <c r="A23" s="289">
        <v>20</v>
      </c>
      <c r="B23" s="290" t="s">
        <v>292</v>
      </c>
      <c r="C23" s="291" t="s">
        <v>298</v>
      </c>
      <c r="D23" s="291"/>
      <c r="E23" s="290" t="s">
        <v>295</v>
      </c>
      <c r="F23" s="290"/>
      <c r="G23" s="297">
        <v>22</v>
      </c>
      <c r="H23" s="297">
        <v>3</v>
      </c>
      <c r="I23" s="297">
        <v>25</v>
      </c>
      <c r="J23" s="291" t="s">
        <v>7</v>
      </c>
      <c r="K23" s="298">
        <v>2767</v>
      </c>
      <c r="L23" s="299" t="s">
        <v>320</v>
      </c>
      <c r="M23" s="298">
        <v>27.39</v>
      </c>
      <c r="O23" s="125">
        <v>4001</v>
      </c>
      <c r="P23" s="77" t="s">
        <v>24</v>
      </c>
      <c r="Q23" s="293">
        <v>4852</v>
      </c>
      <c r="R23" s="77" t="s">
        <v>24</v>
      </c>
      <c r="S23" s="293">
        <v>3018</v>
      </c>
      <c r="T23" s="77" t="s">
        <v>24</v>
      </c>
      <c r="U23" s="293">
        <v>3102</v>
      </c>
      <c r="V23" s="126" t="s">
        <v>24</v>
      </c>
    </row>
    <row r="24" spans="1:22" ht="21.75" customHeight="1" x14ac:dyDescent="0.2">
      <c r="A24" s="289">
        <v>21</v>
      </c>
      <c r="B24" s="290" t="s">
        <v>288</v>
      </c>
      <c r="C24" s="291" t="s">
        <v>294</v>
      </c>
      <c r="D24" s="291"/>
      <c r="E24" s="290" t="s">
        <v>304</v>
      </c>
      <c r="F24" s="290"/>
      <c r="G24" s="297">
        <v>4</v>
      </c>
      <c r="H24" s="297">
        <v>7</v>
      </c>
      <c r="I24" s="297">
        <v>9</v>
      </c>
      <c r="J24" s="291" t="s">
        <v>321</v>
      </c>
      <c r="K24" s="298">
        <v>2973</v>
      </c>
      <c r="L24" s="299" t="s">
        <v>322</v>
      </c>
      <c r="M24" s="298">
        <v>29.73</v>
      </c>
      <c r="O24" s="125">
        <v>4310</v>
      </c>
      <c r="P24" s="77" t="s">
        <v>24</v>
      </c>
      <c r="Q24" s="293">
        <v>3289</v>
      </c>
      <c r="R24" s="77" t="s">
        <v>24</v>
      </c>
      <c r="S24" s="293">
        <v>3289</v>
      </c>
      <c r="T24" s="77" t="s">
        <v>24</v>
      </c>
      <c r="U24" s="293">
        <v>3472</v>
      </c>
      <c r="V24" s="126" t="s">
        <v>24</v>
      </c>
    </row>
    <row r="25" spans="1:22" ht="21.75" customHeight="1" x14ac:dyDescent="0.2">
      <c r="A25" s="289">
        <v>22</v>
      </c>
      <c r="B25" s="290" t="s">
        <v>292</v>
      </c>
      <c r="C25" s="291" t="s">
        <v>294</v>
      </c>
      <c r="D25" s="291"/>
      <c r="E25" s="290" t="s">
        <v>304</v>
      </c>
      <c r="F25" s="290"/>
      <c r="G25" s="297">
        <v>10</v>
      </c>
      <c r="H25" s="297">
        <v>1</v>
      </c>
      <c r="I25" s="297">
        <v>26</v>
      </c>
      <c r="J25" s="291" t="s">
        <v>8</v>
      </c>
      <c r="K25" s="300">
        <v>2907</v>
      </c>
      <c r="L25" s="299" t="s">
        <v>323</v>
      </c>
      <c r="M25" s="298">
        <v>29.07</v>
      </c>
      <c r="O25" s="125">
        <v>3362</v>
      </c>
      <c r="P25" s="77" t="s">
        <v>24</v>
      </c>
      <c r="Q25" s="293">
        <v>3303</v>
      </c>
      <c r="R25" s="77" t="s">
        <v>24</v>
      </c>
      <c r="S25" s="293">
        <v>3111</v>
      </c>
      <c r="T25" s="77" t="s">
        <v>24</v>
      </c>
      <c r="U25" s="293">
        <v>2826</v>
      </c>
      <c r="V25" s="176" t="s">
        <v>181</v>
      </c>
    </row>
    <row r="26" spans="1:22" ht="21.75" customHeight="1" x14ac:dyDescent="0.2">
      <c r="A26" s="289">
        <v>23</v>
      </c>
      <c r="B26" s="290" t="s">
        <v>288</v>
      </c>
      <c r="C26" s="291" t="s">
        <v>129</v>
      </c>
      <c r="D26" s="291"/>
      <c r="E26" s="290" t="s">
        <v>299</v>
      </c>
      <c r="F26" s="290"/>
      <c r="G26" s="297">
        <v>11</v>
      </c>
      <c r="H26" s="297">
        <v>1</v>
      </c>
      <c r="I26" s="297">
        <v>25</v>
      </c>
      <c r="J26" s="291" t="s">
        <v>319</v>
      </c>
      <c r="K26" s="300">
        <v>3390</v>
      </c>
      <c r="L26" s="299" t="s">
        <v>324</v>
      </c>
      <c r="M26" s="300">
        <v>33.9</v>
      </c>
      <c r="O26" s="125">
        <v>4418</v>
      </c>
      <c r="P26" s="77" t="s">
        <v>24</v>
      </c>
      <c r="Q26" s="293" t="s">
        <v>31</v>
      </c>
      <c r="R26" s="77" t="s">
        <v>24</v>
      </c>
      <c r="S26" s="293">
        <v>3962</v>
      </c>
      <c r="T26" s="77" t="s">
        <v>24</v>
      </c>
      <c r="U26" s="293">
        <v>4006</v>
      </c>
      <c r="V26" s="126" t="s">
        <v>24</v>
      </c>
    </row>
    <row r="27" spans="1:22" ht="21.75" customHeight="1" x14ac:dyDescent="0.2">
      <c r="A27" s="289">
        <v>24</v>
      </c>
      <c r="B27" s="290" t="s">
        <v>292</v>
      </c>
      <c r="C27" s="291" t="s">
        <v>129</v>
      </c>
      <c r="D27" s="291"/>
      <c r="E27" s="290" t="s">
        <v>299</v>
      </c>
      <c r="F27" s="290"/>
      <c r="G27" s="297">
        <v>3</v>
      </c>
      <c r="H27" s="297">
        <v>6</v>
      </c>
      <c r="I27" s="297">
        <v>23</v>
      </c>
      <c r="J27" s="291" t="s">
        <v>290</v>
      </c>
      <c r="K27" s="298">
        <v>3052</v>
      </c>
      <c r="L27" s="299" t="s">
        <v>302</v>
      </c>
      <c r="M27" s="298">
        <v>30.52</v>
      </c>
      <c r="O27" s="125">
        <v>3865</v>
      </c>
      <c r="P27" s="77" t="s">
        <v>24</v>
      </c>
      <c r="Q27" s="293">
        <v>4326</v>
      </c>
      <c r="R27" s="77" t="s">
        <v>24</v>
      </c>
      <c r="S27" s="293">
        <v>3353</v>
      </c>
      <c r="T27" s="77" t="s">
        <v>24</v>
      </c>
      <c r="U27" s="293">
        <v>3202</v>
      </c>
      <c r="V27" s="126" t="s">
        <v>24</v>
      </c>
    </row>
    <row r="28" spans="1:22" ht="21.75" customHeight="1" x14ac:dyDescent="0.2">
      <c r="A28" s="289">
        <v>25</v>
      </c>
      <c r="B28" s="290" t="s">
        <v>288</v>
      </c>
      <c r="C28" s="291" t="s">
        <v>307</v>
      </c>
      <c r="D28" s="291" t="s">
        <v>310</v>
      </c>
      <c r="E28" s="290" t="s">
        <v>152</v>
      </c>
      <c r="F28" s="290"/>
      <c r="G28" s="297">
        <v>25</v>
      </c>
      <c r="H28" s="297">
        <v>1</v>
      </c>
      <c r="I28" s="297">
        <v>25</v>
      </c>
      <c r="J28" s="291" t="s">
        <v>290</v>
      </c>
      <c r="K28" s="300">
        <v>21995</v>
      </c>
      <c r="L28" s="302"/>
      <c r="M28" s="300" t="s">
        <v>325</v>
      </c>
      <c r="O28" s="125" t="s">
        <v>31</v>
      </c>
      <c r="P28" s="77" t="s">
        <v>24</v>
      </c>
      <c r="Q28" s="293">
        <v>24613</v>
      </c>
      <c r="R28" s="77" t="s">
        <v>24</v>
      </c>
      <c r="S28" s="293">
        <v>23373</v>
      </c>
      <c r="T28" s="77" t="s">
        <v>24</v>
      </c>
      <c r="U28" s="293">
        <v>22367</v>
      </c>
      <c r="V28" s="126" t="s">
        <v>24</v>
      </c>
    </row>
    <row r="29" spans="1:22" ht="21.75" customHeight="1" x14ac:dyDescent="0.2">
      <c r="A29" s="289">
        <v>26</v>
      </c>
      <c r="B29" s="290" t="s">
        <v>292</v>
      </c>
      <c r="C29" s="291" t="s">
        <v>307</v>
      </c>
      <c r="D29" s="291" t="s">
        <v>310</v>
      </c>
      <c r="E29" s="290" t="s">
        <v>152</v>
      </c>
      <c r="F29" s="290"/>
      <c r="G29" s="297">
        <v>16</v>
      </c>
      <c r="H29" s="297">
        <v>5</v>
      </c>
      <c r="I29" s="297">
        <v>26</v>
      </c>
      <c r="J29" s="291" t="s">
        <v>290</v>
      </c>
      <c r="K29" s="300">
        <v>20940</v>
      </c>
      <c r="L29" s="302"/>
      <c r="M29" s="300" t="s">
        <v>326</v>
      </c>
      <c r="O29" s="125">
        <v>21755</v>
      </c>
      <c r="P29" s="77" t="s">
        <v>24</v>
      </c>
      <c r="Q29" s="293">
        <v>23360</v>
      </c>
      <c r="R29" s="77" t="s">
        <v>24</v>
      </c>
      <c r="S29" s="293" t="s">
        <v>29</v>
      </c>
      <c r="T29" s="77" t="s">
        <v>24</v>
      </c>
      <c r="U29" s="293">
        <v>22298</v>
      </c>
      <c r="V29" s="126" t="s">
        <v>24</v>
      </c>
    </row>
    <row r="30" spans="1:22" ht="21.75" customHeight="1" x14ac:dyDescent="0.2">
      <c r="A30" s="289">
        <v>27</v>
      </c>
      <c r="B30" s="295" t="s">
        <v>288</v>
      </c>
      <c r="C30" s="291" t="s">
        <v>327</v>
      </c>
      <c r="D30" s="291" t="s">
        <v>328</v>
      </c>
      <c r="E30" s="290" t="s">
        <v>162</v>
      </c>
      <c r="F30" s="290"/>
      <c r="G30" s="297">
        <v>25</v>
      </c>
      <c r="H30" s="297">
        <v>6</v>
      </c>
      <c r="I30" s="297">
        <v>16</v>
      </c>
      <c r="J30" s="291" t="s">
        <v>5</v>
      </c>
      <c r="K30" s="300">
        <v>10748</v>
      </c>
      <c r="L30" s="299"/>
      <c r="M30" s="300" t="s">
        <v>329</v>
      </c>
      <c r="O30" s="125">
        <v>12271</v>
      </c>
      <c r="P30" s="77" t="s">
        <v>24</v>
      </c>
      <c r="Q30" s="293">
        <v>12528</v>
      </c>
      <c r="R30" s="77" t="s">
        <v>24</v>
      </c>
      <c r="S30" s="293" t="s">
        <v>31</v>
      </c>
      <c r="T30" s="77" t="s">
        <v>24</v>
      </c>
      <c r="U30" s="293" t="s">
        <v>31</v>
      </c>
      <c r="V30" s="126" t="s">
        <v>24</v>
      </c>
    </row>
    <row r="31" spans="1:22" ht="21.75" customHeight="1" x14ac:dyDescent="0.2">
      <c r="A31" s="296">
        <v>28</v>
      </c>
      <c r="B31" s="290" t="s">
        <v>292</v>
      </c>
      <c r="C31" s="291" t="s">
        <v>327</v>
      </c>
      <c r="D31" s="291" t="s">
        <v>328</v>
      </c>
      <c r="E31" s="295" t="s">
        <v>152</v>
      </c>
      <c r="F31" s="295"/>
      <c r="G31" s="297">
        <v>12</v>
      </c>
      <c r="H31" s="297">
        <v>1</v>
      </c>
      <c r="I31" s="297">
        <v>13</v>
      </c>
      <c r="J31" s="291" t="s">
        <v>300</v>
      </c>
      <c r="K31" s="300">
        <v>10491</v>
      </c>
      <c r="L31" s="299"/>
      <c r="M31" s="300" t="s">
        <v>330</v>
      </c>
      <c r="O31" s="125">
        <v>11544</v>
      </c>
      <c r="P31" s="77" t="s">
        <v>24</v>
      </c>
      <c r="Q31" s="293">
        <v>12255</v>
      </c>
      <c r="R31" s="77" t="s">
        <v>24</v>
      </c>
      <c r="S31" s="293">
        <v>12375</v>
      </c>
      <c r="T31" s="77" t="s">
        <v>24</v>
      </c>
      <c r="U31" s="293" t="s">
        <v>29</v>
      </c>
      <c r="V31" s="126" t="s">
        <v>24</v>
      </c>
    </row>
    <row r="32" spans="1:22" ht="21.75" customHeight="1" x14ac:dyDescent="0.2">
      <c r="A32" s="294">
        <v>29</v>
      </c>
      <c r="B32" s="295" t="s">
        <v>288</v>
      </c>
      <c r="C32" s="296" t="s">
        <v>298</v>
      </c>
      <c r="D32" s="291" t="s">
        <v>310</v>
      </c>
      <c r="E32" s="295" t="s">
        <v>152</v>
      </c>
      <c r="F32" s="295"/>
      <c r="G32" s="297">
        <v>7</v>
      </c>
      <c r="H32" s="297">
        <v>3</v>
      </c>
      <c r="I32" s="297">
        <v>26</v>
      </c>
      <c r="J32" s="291" t="s">
        <v>290</v>
      </c>
      <c r="K32" s="300">
        <v>21388</v>
      </c>
      <c r="L32" s="299"/>
      <c r="M32" s="300" t="s">
        <v>331</v>
      </c>
      <c r="O32" s="125" t="s">
        <v>29</v>
      </c>
      <c r="P32" s="77" t="s">
        <v>24</v>
      </c>
      <c r="Q32" s="293">
        <v>23964</v>
      </c>
      <c r="R32" s="77" t="s">
        <v>24</v>
      </c>
      <c r="S32" s="293">
        <v>22545</v>
      </c>
      <c r="T32" s="77" t="s">
        <v>24</v>
      </c>
      <c r="U32" s="293">
        <v>22485</v>
      </c>
      <c r="V32" s="126" t="s">
        <v>24</v>
      </c>
    </row>
    <row r="33" spans="1:28" ht="21.75" customHeight="1" x14ac:dyDescent="0.2">
      <c r="A33" s="289">
        <v>30</v>
      </c>
      <c r="B33" s="290" t="s">
        <v>292</v>
      </c>
      <c r="C33" s="291" t="s">
        <v>298</v>
      </c>
      <c r="D33" s="291" t="s">
        <v>310</v>
      </c>
      <c r="E33" s="290" t="s">
        <v>152</v>
      </c>
      <c r="F33" s="290"/>
      <c r="G33" s="297">
        <v>14</v>
      </c>
      <c r="H33" s="297">
        <v>5</v>
      </c>
      <c r="I33" s="297">
        <v>22</v>
      </c>
      <c r="J33" s="291" t="s">
        <v>5</v>
      </c>
      <c r="K33" s="300">
        <v>20525</v>
      </c>
      <c r="L33" s="299"/>
      <c r="M33" s="300" t="s">
        <v>332</v>
      </c>
      <c r="O33" s="125">
        <v>22509</v>
      </c>
      <c r="P33" s="77" t="s">
        <v>24</v>
      </c>
      <c r="Q33" s="293">
        <v>22708</v>
      </c>
      <c r="R33" s="77" t="s">
        <v>24</v>
      </c>
      <c r="S33" s="293" t="s">
        <v>29</v>
      </c>
      <c r="T33" s="77" t="s">
        <v>24</v>
      </c>
      <c r="U33" s="293">
        <v>20289</v>
      </c>
      <c r="V33" s="176" t="s">
        <v>181</v>
      </c>
    </row>
    <row r="34" spans="1:28" ht="21.75" customHeight="1" x14ac:dyDescent="0.2">
      <c r="A34" s="289">
        <v>31</v>
      </c>
      <c r="B34" s="290" t="s">
        <v>288</v>
      </c>
      <c r="C34" s="291" t="s">
        <v>129</v>
      </c>
      <c r="D34" s="291"/>
      <c r="E34" s="290" t="s">
        <v>295</v>
      </c>
      <c r="F34" s="290"/>
      <c r="G34" s="297">
        <v>7</v>
      </c>
      <c r="H34" s="297">
        <v>3</v>
      </c>
      <c r="I34" s="297">
        <v>26</v>
      </c>
      <c r="J34" s="291" t="s">
        <v>290</v>
      </c>
      <c r="K34" s="300">
        <v>3039</v>
      </c>
      <c r="L34" s="299" t="s">
        <v>333</v>
      </c>
      <c r="M34" s="300">
        <v>30.39</v>
      </c>
      <c r="O34" s="125">
        <v>3860</v>
      </c>
      <c r="P34" s="77" t="s">
        <v>24</v>
      </c>
      <c r="Q34" s="293">
        <v>3870</v>
      </c>
      <c r="R34" s="77" t="s">
        <v>24</v>
      </c>
      <c r="S34" s="293">
        <v>3531</v>
      </c>
      <c r="T34" s="77" t="s">
        <v>24</v>
      </c>
      <c r="U34" s="293">
        <v>3148</v>
      </c>
      <c r="V34" s="126" t="s">
        <v>24</v>
      </c>
    </row>
    <row r="35" spans="1:28" ht="21.75" customHeight="1" x14ac:dyDescent="0.2">
      <c r="A35" s="289">
        <v>32</v>
      </c>
      <c r="B35" s="290" t="s">
        <v>292</v>
      </c>
      <c r="C35" s="291" t="s">
        <v>129</v>
      </c>
      <c r="D35" s="291"/>
      <c r="E35" s="290" t="s">
        <v>295</v>
      </c>
      <c r="F35" s="290"/>
      <c r="G35" s="297">
        <v>15</v>
      </c>
      <c r="H35" s="297">
        <v>6</v>
      </c>
      <c r="I35" s="297">
        <v>13</v>
      </c>
      <c r="J35" s="303" t="s">
        <v>334</v>
      </c>
      <c r="K35" s="298">
        <v>2675</v>
      </c>
      <c r="L35" s="304" t="s">
        <v>335</v>
      </c>
      <c r="M35" s="298">
        <v>26.75</v>
      </c>
      <c r="O35" s="125" t="s">
        <v>31</v>
      </c>
      <c r="P35" s="77" t="s">
        <v>24</v>
      </c>
      <c r="Q35" s="293">
        <v>3730</v>
      </c>
      <c r="R35" s="77" t="s">
        <v>24</v>
      </c>
      <c r="S35" s="293">
        <v>2651</v>
      </c>
      <c r="T35" s="178" t="s">
        <v>181</v>
      </c>
      <c r="U35" s="293">
        <v>2783</v>
      </c>
      <c r="V35" s="126" t="s">
        <v>24</v>
      </c>
    </row>
    <row r="36" spans="1:28" ht="21.75" customHeight="1" x14ac:dyDescent="0.2">
      <c r="A36" s="289">
        <v>33</v>
      </c>
      <c r="B36" s="290" t="s">
        <v>288</v>
      </c>
      <c r="C36" s="291" t="s">
        <v>294</v>
      </c>
      <c r="D36" s="291"/>
      <c r="E36" s="290" t="s">
        <v>289</v>
      </c>
      <c r="F36" s="290"/>
      <c r="G36" s="297">
        <v>6</v>
      </c>
      <c r="H36" s="297">
        <v>10</v>
      </c>
      <c r="I36" s="297">
        <v>12</v>
      </c>
      <c r="J36" s="291" t="s">
        <v>5</v>
      </c>
      <c r="K36" s="298">
        <v>3462</v>
      </c>
      <c r="L36" s="299" t="s">
        <v>336</v>
      </c>
      <c r="M36" s="298">
        <v>34.619999999999997</v>
      </c>
      <c r="O36" s="125">
        <v>4604</v>
      </c>
      <c r="P36" s="77" t="s">
        <v>24</v>
      </c>
      <c r="Q36" s="293">
        <v>3730</v>
      </c>
      <c r="R36" s="77" t="s">
        <v>24</v>
      </c>
      <c r="S36" s="293" t="s">
        <v>31</v>
      </c>
      <c r="T36" s="77" t="s">
        <v>24</v>
      </c>
      <c r="U36" s="293">
        <v>4205</v>
      </c>
      <c r="V36" s="126" t="s">
        <v>24</v>
      </c>
    </row>
    <row r="37" spans="1:28" ht="21.75" customHeight="1" x14ac:dyDescent="0.2">
      <c r="A37" s="289">
        <v>34</v>
      </c>
      <c r="B37" s="290" t="s">
        <v>292</v>
      </c>
      <c r="C37" s="291" t="s">
        <v>294</v>
      </c>
      <c r="D37" s="291"/>
      <c r="E37" s="290" t="s">
        <v>289</v>
      </c>
      <c r="F37" s="290"/>
      <c r="G37" s="297">
        <v>16</v>
      </c>
      <c r="H37" s="297">
        <v>5</v>
      </c>
      <c r="I37" s="297">
        <v>26</v>
      </c>
      <c r="J37" s="291" t="s">
        <v>319</v>
      </c>
      <c r="K37" s="300">
        <v>3316</v>
      </c>
      <c r="L37" s="299" t="s">
        <v>337</v>
      </c>
      <c r="M37" s="300">
        <v>33.159999999999997</v>
      </c>
      <c r="O37" s="125">
        <v>3902</v>
      </c>
      <c r="P37" s="77" t="s">
        <v>24</v>
      </c>
      <c r="Q37" s="293">
        <v>4697</v>
      </c>
      <c r="R37" s="77" t="s">
        <v>24</v>
      </c>
      <c r="S37" s="293">
        <v>4022</v>
      </c>
      <c r="T37" s="77" t="s">
        <v>24</v>
      </c>
      <c r="U37" s="293">
        <v>3297</v>
      </c>
      <c r="V37" s="176" t="s">
        <v>181</v>
      </c>
    </row>
    <row r="38" spans="1:28" ht="21.75" customHeight="1" x14ac:dyDescent="0.2">
      <c r="A38" s="289">
        <v>35</v>
      </c>
      <c r="B38" s="290" t="s">
        <v>288</v>
      </c>
      <c r="C38" s="291" t="s">
        <v>298</v>
      </c>
      <c r="D38" s="291"/>
      <c r="E38" s="290" t="s">
        <v>304</v>
      </c>
      <c r="F38" s="290"/>
      <c r="G38" s="297">
        <v>5</v>
      </c>
      <c r="H38" s="297">
        <v>10</v>
      </c>
      <c r="I38" s="297">
        <v>13</v>
      </c>
      <c r="J38" s="291" t="s">
        <v>321</v>
      </c>
      <c r="K38" s="298">
        <v>2722</v>
      </c>
      <c r="L38" s="299" t="s">
        <v>322</v>
      </c>
      <c r="M38" s="298">
        <v>27.22</v>
      </c>
      <c r="O38" s="125">
        <v>3368</v>
      </c>
      <c r="P38" s="77" t="s">
        <v>24</v>
      </c>
      <c r="Q38" s="293">
        <v>3563</v>
      </c>
      <c r="R38" s="77" t="s">
        <v>24</v>
      </c>
      <c r="S38" s="293">
        <v>3045</v>
      </c>
      <c r="T38" s="77" t="s">
        <v>24</v>
      </c>
      <c r="U38" s="293">
        <v>3004</v>
      </c>
      <c r="V38" s="126" t="s">
        <v>24</v>
      </c>
    </row>
    <row r="39" spans="1:28" ht="21.75" customHeight="1" x14ac:dyDescent="0.2">
      <c r="A39" s="289">
        <v>36</v>
      </c>
      <c r="B39" s="290" t="s">
        <v>292</v>
      </c>
      <c r="C39" s="291" t="s">
        <v>298</v>
      </c>
      <c r="D39" s="291"/>
      <c r="E39" s="290" t="s">
        <v>304</v>
      </c>
      <c r="F39" s="290"/>
      <c r="G39" s="297">
        <v>5</v>
      </c>
      <c r="H39" s="297">
        <v>7</v>
      </c>
      <c r="I39" s="297">
        <v>8</v>
      </c>
      <c r="J39" s="291" t="s">
        <v>321</v>
      </c>
      <c r="K39" s="300">
        <v>2390</v>
      </c>
      <c r="L39" s="299" t="s">
        <v>338</v>
      </c>
      <c r="M39" s="300">
        <v>23.9</v>
      </c>
      <c r="O39" s="125">
        <v>2935</v>
      </c>
      <c r="P39" s="77" t="s">
        <v>24</v>
      </c>
      <c r="Q39" s="293">
        <v>3338</v>
      </c>
      <c r="R39" s="77" t="s">
        <v>24</v>
      </c>
      <c r="S39" s="293">
        <v>2741</v>
      </c>
      <c r="T39" s="77" t="s">
        <v>24</v>
      </c>
      <c r="U39" s="293">
        <v>2758</v>
      </c>
      <c r="V39" s="126" t="s">
        <v>24</v>
      </c>
    </row>
    <row r="40" spans="1:28" ht="21.75" customHeight="1" x14ac:dyDescent="0.2">
      <c r="A40" s="289">
        <v>37</v>
      </c>
      <c r="B40" s="290" t="s">
        <v>288</v>
      </c>
      <c r="C40" s="291" t="s">
        <v>303</v>
      </c>
      <c r="D40" s="291"/>
      <c r="E40" s="290" t="s">
        <v>299</v>
      </c>
      <c r="F40" s="290"/>
      <c r="G40" s="297">
        <v>7</v>
      </c>
      <c r="H40" s="297">
        <v>3</v>
      </c>
      <c r="I40" s="297">
        <v>26</v>
      </c>
      <c r="J40" s="291" t="s">
        <v>8</v>
      </c>
      <c r="K40" s="300">
        <v>5163</v>
      </c>
      <c r="L40" s="299" t="s">
        <v>339</v>
      </c>
      <c r="M40" s="300">
        <v>51.63</v>
      </c>
      <c r="O40" s="125">
        <v>5091</v>
      </c>
      <c r="P40" s="178" t="s">
        <v>181</v>
      </c>
      <c r="Q40" s="293">
        <v>5215</v>
      </c>
      <c r="R40" s="77" t="s">
        <v>24</v>
      </c>
      <c r="S40" s="293">
        <v>5418</v>
      </c>
      <c r="T40" s="77" t="s">
        <v>24</v>
      </c>
      <c r="U40" s="293">
        <v>5148</v>
      </c>
      <c r="V40" s="179" t="s">
        <v>181</v>
      </c>
    </row>
    <row r="41" spans="1:28" s="30" customFormat="1" ht="21.75" customHeight="1" x14ac:dyDescent="0.2">
      <c r="A41" s="289">
        <v>38</v>
      </c>
      <c r="B41" s="290" t="s">
        <v>292</v>
      </c>
      <c r="C41" s="291" t="s">
        <v>303</v>
      </c>
      <c r="D41" s="291"/>
      <c r="E41" s="290" t="s">
        <v>299</v>
      </c>
      <c r="F41" s="290"/>
      <c r="G41" s="297">
        <v>16</v>
      </c>
      <c r="H41" s="297">
        <v>5</v>
      </c>
      <c r="I41" s="297">
        <v>26</v>
      </c>
      <c r="J41" s="291" t="s">
        <v>6</v>
      </c>
      <c r="K41" s="300">
        <v>4724</v>
      </c>
      <c r="L41" s="299" t="s">
        <v>340</v>
      </c>
      <c r="M41" s="300">
        <v>47.24</v>
      </c>
      <c r="O41" s="125">
        <v>5149</v>
      </c>
      <c r="P41" s="77" t="s">
        <v>24</v>
      </c>
      <c r="Q41" s="293">
        <v>4876</v>
      </c>
      <c r="R41" s="77" t="s">
        <v>24</v>
      </c>
      <c r="S41" s="293">
        <v>5732</v>
      </c>
      <c r="T41" s="77" t="s">
        <v>24</v>
      </c>
      <c r="U41" s="293">
        <v>5988</v>
      </c>
      <c r="V41" s="126" t="s">
        <v>24</v>
      </c>
      <c r="AA41"/>
      <c r="AB41"/>
    </row>
    <row r="42" spans="1:28" s="30" customFormat="1" ht="21.75" customHeight="1" x14ac:dyDescent="0.2">
      <c r="A42" s="289">
        <v>39</v>
      </c>
      <c r="B42" s="290" t="s">
        <v>288</v>
      </c>
      <c r="C42" s="291" t="s">
        <v>307</v>
      </c>
      <c r="D42" s="291"/>
      <c r="E42" s="290" t="s">
        <v>295</v>
      </c>
      <c r="F42" s="290"/>
      <c r="G42" s="297">
        <v>2</v>
      </c>
      <c r="H42" s="297">
        <v>3</v>
      </c>
      <c r="I42" s="297">
        <v>24</v>
      </c>
      <c r="J42" s="291" t="s">
        <v>290</v>
      </c>
      <c r="K42" s="300">
        <v>3007</v>
      </c>
      <c r="L42" s="299" t="s">
        <v>308</v>
      </c>
      <c r="M42" s="300">
        <v>30.07</v>
      </c>
      <c r="O42" s="125">
        <v>4149</v>
      </c>
      <c r="P42" s="77" t="s">
        <v>24</v>
      </c>
      <c r="Q42" s="293">
        <v>3413</v>
      </c>
      <c r="R42" s="77" t="s">
        <v>24</v>
      </c>
      <c r="S42" s="293">
        <v>3391</v>
      </c>
      <c r="T42" s="77" t="s">
        <v>24</v>
      </c>
      <c r="U42" s="293">
        <v>3514</v>
      </c>
      <c r="V42" s="126" t="s">
        <v>24</v>
      </c>
      <c r="AA42"/>
      <c r="AB42"/>
    </row>
    <row r="43" spans="1:28" s="30" customFormat="1" ht="21.75" customHeight="1" x14ac:dyDescent="0.2">
      <c r="A43" s="289">
        <v>40</v>
      </c>
      <c r="B43" s="290" t="s">
        <v>292</v>
      </c>
      <c r="C43" s="291" t="s">
        <v>307</v>
      </c>
      <c r="D43" s="291"/>
      <c r="E43" s="290" t="s">
        <v>295</v>
      </c>
      <c r="F43" s="290"/>
      <c r="G43" s="297">
        <v>22</v>
      </c>
      <c r="H43" s="297">
        <v>3</v>
      </c>
      <c r="I43" s="297">
        <v>25</v>
      </c>
      <c r="J43" s="291" t="s">
        <v>341</v>
      </c>
      <c r="K43" s="298">
        <v>2978</v>
      </c>
      <c r="L43" s="299" t="s">
        <v>342</v>
      </c>
      <c r="M43" s="298">
        <v>29.52</v>
      </c>
      <c r="O43" s="125">
        <v>3259</v>
      </c>
      <c r="P43" s="77" t="s">
        <v>24</v>
      </c>
      <c r="Q43" s="293">
        <v>3421</v>
      </c>
      <c r="R43" s="77" t="s">
        <v>24</v>
      </c>
      <c r="S43" s="293">
        <v>3615</v>
      </c>
      <c r="T43" s="77" t="s">
        <v>24</v>
      </c>
      <c r="U43" s="293">
        <v>3158</v>
      </c>
      <c r="V43" s="126" t="s">
        <v>24</v>
      </c>
      <c r="AA43"/>
      <c r="AB43"/>
    </row>
    <row r="44" spans="1:28" s="30" customFormat="1" ht="21.75" customHeight="1" x14ac:dyDescent="0.2">
      <c r="A44" s="289">
        <v>41</v>
      </c>
      <c r="B44" s="290" t="s">
        <v>288</v>
      </c>
      <c r="C44" s="291" t="s">
        <v>129</v>
      </c>
      <c r="D44" s="291" t="s">
        <v>310</v>
      </c>
      <c r="E44" s="290" t="s">
        <v>162</v>
      </c>
      <c r="F44" s="290"/>
      <c r="G44" s="297">
        <v>5</v>
      </c>
      <c r="H44" s="297">
        <v>10</v>
      </c>
      <c r="I44" s="297">
        <v>24</v>
      </c>
      <c r="J44" s="291" t="s">
        <v>290</v>
      </c>
      <c r="K44" s="300">
        <v>15799</v>
      </c>
      <c r="L44" s="302"/>
      <c r="M44" s="300" t="s">
        <v>343</v>
      </c>
      <c r="O44" s="125">
        <v>21813</v>
      </c>
      <c r="P44" s="77" t="s">
        <v>24</v>
      </c>
      <c r="Q44" s="293">
        <v>23164</v>
      </c>
      <c r="R44" s="77" t="s">
        <v>24</v>
      </c>
      <c r="S44" s="293">
        <v>20824</v>
      </c>
      <c r="T44" s="77" t="s">
        <v>24</v>
      </c>
      <c r="U44" s="293">
        <v>20275</v>
      </c>
      <c r="V44" s="126" t="s">
        <v>24</v>
      </c>
      <c r="AA44"/>
      <c r="AB44"/>
    </row>
    <row r="45" spans="1:28" s="30" customFormat="1" ht="21.75" customHeight="1" x14ac:dyDescent="0.2">
      <c r="A45" s="289">
        <v>42</v>
      </c>
      <c r="B45" s="290" t="s">
        <v>292</v>
      </c>
      <c r="C45" s="291" t="s">
        <v>129</v>
      </c>
      <c r="D45" s="291" t="s">
        <v>310</v>
      </c>
      <c r="E45" s="290" t="s">
        <v>162</v>
      </c>
      <c r="F45" s="290"/>
      <c r="G45" s="297">
        <v>16</v>
      </c>
      <c r="H45" s="297">
        <v>7</v>
      </c>
      <c r="I45" s="297">
        <v>22</v>
      </c>
      <c r="J45" s="291" t="s">
        <v>290</v>
      </c>
      <c r="K45" s="298">
        <v>14174</v>
      </c>
      <c r="L45" s="302"/>
      <c r="M45" s="298" t="s">
        <v>344</v>
      </c>
      <c r="O45" s="125">
        <v>20867</v>
      </c>
      <c r="P45" s="77" t="s">
        <v>24</v>
      </c>
      <c r="Q45" s="293" t="s">
        <v>29</v>
      </c>
      <c r="R45" s="77" t="s">
        <v>24</v>
      </c>
      <c r="S45" s="293">
        <v>15317</v>
      </c>
      <c r="T45" s="77" t="s">
        <v>24</v>
      </c>
      <c r="U45" s="293">
        <v>20280</v>
      </c>
      <c r="V45" s="126" t="s">
        <v>24</v>
      </c>
      <c r="AA45"/>
      <c r="AB45"/>
    </row>
    <row r="46" spans="1:28" s="30" customFormat="1" ht="21.75" customHeight="1" x14ac:dyDescent="0.2">
      <c r="A46" s="289">
        <v>43</v>
      </c>
      <c r="B46" s="290" t="s">
        <v>288</v>
      </c>
      <c r="C46" s="291" t="s">
        <v>294</v>
      </c>
      <c r="D46" s="291" t="s">
        <v>310</v>
      </c>
      <c r="E46" s="290" t="s">
        <v>152</v>
      </c>
      <c r="F46" s="290"/>
      <c r="G46" s="297">
        <v>5</v>
      </c>
      <c r="H46" s="297">
        <v>10</v>
      </c>
      <c r="I46" s="297">
        <v>24</v>
      </c>
      <c r="J46" s="291" t="s">
        <v>290</v>
      </c>
      <c r="K46" s="300">
        <v>23658</v>
      </c>
      <c r="L46" s="299"/>
      <c r="M46" s="300" t="s">
        <v>345</v>
      </c>
      <c r="O46" s="125">
        <v>30408</v>
      </c>
      <c r="P46" s="77" t="s">
        <v>24</v>
      </c>
      <c r="Q46" s="293">
        <v>24935</v>
      </c>
      <c r="R46" s="77" t="s">
        <v>24</v>
      </c>
      <c r="S46" s="293">
        <v>24911</v>
      </c>
      <c r="T46" s="77" t="s">
        <v>24</v>
      </c>
      <c r="U46" s="293">
        <v>24835</v>
      </c>
      <c r="V46" s="126" t="s">
        <v>24</v>
      </c>
      <c r="AA46"/>
      <c r="AB46"/>
    </row>
    <row r="47" spans="1:28" s="30" customFormat="1" ht="21.75" customHeight="1" x14ac:dyDescent="0.2">
      <c r="A47" s="289">
        <v>44</v>
      </c>
      <c r="B47" s="290" t="s">
        <v>292</v>
      </c>
      <c r="C47" s="291" t="s">
        <v>294</v>
      </c>
      <c r="D47" s="291" t="s">
        <v>310</v>
      </c>
      <c r="E47" s="290" t="s">
        <v>152</v>
      </c>
      <c r="F47" s="290"/>
      <c r="G47" s="297">
        <v>5</v>
      </c>
      <c r="H47" s="297">
        <v>10</v>
      </c>
      <c r="I47" s="297">
        <v>24</v>
      </c>
      <c r="J47" s="291" t="s">
        <v>290</v>
      </c>
      <c r="K47" s="300">
        <v>22641</v>
      </c>
      <c r="L47" s="299"/>
      <c r="M47" s="300" t="s">
        <v>346</v>
      </c>
      <c r="O47" s="125">
        <v>23402</v>
      </c>
      <c r="P47" s="77" t="s">
        <v>24</v>
      </c>
      <c r="Q47" s="293" t="s">
        <v>31</v>
      </c>
      <c r="R47" s="77" t="s">
        <v>24</v>
      </c>
      <c r="S47" s="293">
        <v>30716</v>
      </c>
      <c r="T47" s="77" t="s">
        <v>24</v>
      </c>
      <c r="U47" s="293">
        <v>23408</v>
      </c>
      <c r="V47" s="126" t="s">
        <v>24</v>
      </c>
      <c r="AA47"/>
      <c r="AB47"/>
    </row>
    <row r="48" spans="1:28" s="30" customFormat="1" ht="21.75" customHeight="1" x14ac:dyDescent="0.2">
      <c r="A48" s="289">
        <v>45</v>
      </c>
      <c r="B48" s="290" t="s">
        <v>288</v>
      </c>
      <c r="C48" s="291" t="s">
        <v>307</v>
      </c>
      <c r="D48" s="291"/>
      <c r="E48" s="290" t="s">
        <v>304</v>
      </c>
      <c r="F48" s="290"/>
      <c r="G48" s="297">
        <v>2</v>
      </c>
      <c r="H48" s="297">
        <v>3</v>
      </c>
      <c r="I48" s="297">
        <v>24</v>
      </c>
      <c r="J48" s="291" t="s">
        <v>290</v>
      </c>
      <c r="K48" s="300">
        <v>2863</v>
      </c>
      <c r="L48" s="299" t="s">
        <v>308</v>
      </c>
      <c r="M48" s="300">
        <v>28.63</v>
      </c>
      <c r="O48" s="125">
        <v>3438</v>
      </c>
      <c r="P48" s="77" t="s">
        <v>24</v>
      </c>
      <c r="Q48" s="293">
        <v>2964</v>
      </c>
      <c r="R48" s="77" t="s">
        <v>24</v>
      </c>
      <c r="S48" s="293">
        <v>3104</v>
      </c>
      <c r="T48" s="77" t="s">
        <v>24</v>
      </c>
      <c r="U48" s="293">
        <v>3031</v>
      </c>
      <c r="V48" s="126" t="s">
        <v>24</v>
      </c>
      <c r="AA48"/>
      <c r="AB48"/>
    </row>
    <row r="49" spans="1:28" s="30" customFormat="1" ht="21.75" customHeight="1" x14ac:dyDescent="0.2">
      <c r="A49" s="289">
        <v>46</v>
      </c>
      <c r="B49" s="290" t="s">
        <v>292</v>
      </c>
      <c r="C49" s="291" t="s">
        <v>307</v>
      </c>
      <c r="D49" s="291"/>
      <c r="E49" s="290" t="s">
        <v>304</v>
      </c>
      <c r="F49" s="290"/>
      <c r="G49" s="297">
        <v>29</v>
      </c>
      <c r="H49" s="297">
        <v>6</v>
      </c>
      <c r="I49" s="297">
        <v>2</v>
      </c>
      <c r="J49" s="291" t="s">
        <v>316</v>
      </c>
      <c r="K49" s="298">
        <v>2615</v>
      </c>
      <c r="L49" s="299" t="s">
        <v>317</v>
      </c>
      <c r="M49" s="298">
        <v>26.15</v>
      </c>
      <c r="O49" s="125">
        <v>2913</v>
      </c>
      <c r="P49" s="77" t="s">
        <v>24</v>
      </c>
      <c r="Q49" s="293">
        <v>2928</v>
      </c>
      <c r="R49" s="77" t="s">
        <v>24</v>
      </c>
      <c r="S49" s="293">
        <v>3918</v>
      </c>
      <c r="T49" s="77" t="s">
        <v>24</v>
      </c>
      <c r="U49" s="293">
        <v>2763</v>
      </c>
      <c r="V49" s="126" t="s">
        <v>24</v>
      </c>
      <c r="AA49"/>
      <c r="AB49"/>
    </row>
    <row r="50" spans="1:28" s="30" customFormat="1" ht="21.75" customHeight="1" x14ac:dyDescent="0.2">
      <c r="A50" s="289">
        <v>47</v>
      </c>
      <c r="B50" s="290" t="s">
        <v>288</v>
      </c>
      <c r="C50" s="291" t="s">
        <v>303</v>
      </c>
      <c r="D50" s="291"/>
      <c r="E50" s="290" t="s">
        <v>295</v>
      </c>
      <c r="F50" s="290"/>
      <c r="G50" s="297">
        <v>22</v>
      </c>
      <c r="H50" s="297">
        <v>3</v>
      </c>
      <c r="I50" s="297">
        <v>25</v>
      </c>
      <c r="J50" s="291" t="s">
        <v>341</v>
      </c>
      <c r="K50" s="300">
        <v>3948</v>
      </c>
      <c r="L50" s="299" t="s">
        <v>347</v>
      </c>
      <c r="M50" s="300">
        <v>39.479999999999997</v>
      </c>
      <c r="O50" s="125">
        <v>4869</v>
      </c>
      <c r="P50" s="77" t="s">
        <v>24</v>
      </c>
      <c r="Q50" s="293">
        <v>4905</v>
      </c>
      <c r="R50" s="77" t="s">
        <v>24</v>
      </c>
      <c r="S50" s="293" t="s">
        <v>31</v>
      </c>
      <c r="T50" s="77" t="s">
        <v>24</v>
      </c>
      <c r="U50" s="293">
        <v>4224</v>
      </c>
      <c r="V50" s="126" t="s">
        <v>24</v>
      </c>
      <c r="AA50"/>
      <c r="AB50"/>
    </row>
    <row r="51" spans="1:28" s="30" customFormat="1" ht="21.75" customHeight="1" x14ac:dyDescent="0.2">
      <c r="A51" s="289">
        <v>48</v>
      </c>
      <c r="B51" s="290" t="s">
        <v>292</v>
      </c>
      <c r="C51" s="291" t="s">
        <v>303</v>
      </c>
      <c r="D51" s="291"/>
      <c r="E51" s="290" t="s">
        <v>295</v>
      </c>
      <c r="F51" s="290"/>
      <c r="G51" s="297">
        <v>17</v>
      </c>
      <c r="H51" s="297">
        <v>5</v>
      </c>
      <c r="I51" s="297">
        <v>25</v>
      </c>
      <c r="J51" s="291" t="s">
        <v>5</v>
      </c>
      <c r="K51" s="300">
        <v>3680</v>
      </c>
      <c r="L51" s="299" t="s">
        <v>318</v>
      </c>
      <c r="M51" s="300">
        <v>36.799999999999997</v>
      </c>
      <c r="O51" s="125" t="s">
        <v>31</v>
      </c>
      <c r="P51" s="77" t="s">
        <v>24</v>
      </c>
      <c r="Q51" s="293">
        <v>5630</v>
      </c>
      <c r="R51" s="77" t="s">
        <v>24</v>
      </c>
      <c r="S51" s="293">
        <v>5530</v>
      </c>
      <c r="T51" s="77" t="s">
        <v>24</v>
      </c>
      <c r="U51" s="293" t="s">
        <v>31</v>
      </c>
      <c r="V51" s="126" t="s">
        <v>24</v>
      </c>
      <c r="AA51"/>
      <c r="AB51"/>
    </row>
    <row r="52" spans="1:28" s="30" customFormat="1" ht="21.75" customHeight="1" x14ac:dyDescent="0.2">
      <c r="A52" s="289">
        <v>49</v>
      </c>
      <c r="B52" s="290" t="s">
        <v>288</v>
      </c>
      <c r="C52" s="291" t="s">
        <v>298</v>
      </c>
      <c r="D52" s="291"/>
      <c r="E52" s="290" t="s">
        <v>289</v>
      </c>
      <c r="F52" s="290"/>
      <c r="G52" s="297">
        <v>5</v>
      </c>
      <c r="H52" s="297">
        <v>10</v>
      </c>
      <c r="I52" s="297">
        <v>13</v>
      </c>
      <c r="J52" s="291" t="s">
        <v>300</v>
      </c>
      <c r="K52" s="298">
        <v>3095</v>
      </c>
      <c r="L52" s="299" t="s">
        <v>301</v>
      </c>
      <c r="M52" s="298">
        <v>30.95</v>
      </c>
      <c r="O52" s="125">
        <v>4322</v>
      </c>
      <c r="P52" s="77" t="s">
        <v>24</v>
      </c>
      <c r="Q52" s="293">
        <v>3457</v>
      </c>
      <c r="R52" s="77" t="s">
        <v>24</v>
      </c>
      <c r="S52" s="293">
        <v>3744</v>
      </c>
      <c r="T52" s="77" t="s">
        <v>24</v>
      </c>
      <c r="U52" s="293">
        <v>3670</v>
      </c>
      <c r="V52" s="126" t="s">
        <v>24</v>
      </c>
      <c r="AA52"/>
      <c r="AB52"/>
    </row>
    <row r="53" spans="1:28" s="30" customFormat="1" ht="21.75" customHeight="1" x14ac:dyDescent="0.2">
      <c r="A53" s="289">
        <v>50</v>
      </c>
      <c r="B53" s="290" t="s">
        <v>292</v>
      </c>
      <c r="C53" s="291" t="s">
        <v>298</v>
      </c>
      <c r="D53" s="291"/>
      <c r="E53" s="290" t="s">
        <v>289</v>
      </c>
      <c r="F53" s="290"/>
      <c r="G53" s="297">
        <v>11</v>
      </c>
      <c r="H53" s="297">
        <v>10</v>
      </c>
      <c r="I53" s="297">
        <v>8</v>
      </c>
      <c r="J53" s="291" t="s">
        <v>321</v>
      </c>
      <c r="K53" s="298">
        <v>2914</v>
      </c>
      <c r="L53" s="299" t="s">
        <v>338</v>
      </c>
      <c r="M53" s="298">
        <v>29.14</v>
      </c>
      <c r="O53" s="125">
        <v>3764</v>
      </c>
      <c r="P53" s="77" t="s">
        <v>24</v>
      </c>
      <c r="Q53" s="293">
        <v>4290</v>
      </c>
      <c r="R53" s="77" t="s">
        <v>24</v>
      </c>
      <c r="S53" s="293">
        <v>3396</v>
      </c>
      <c r="T53" s="77" t="s">
        <v>24</v>
      </c>
      <c r="U53" s="293">
        <v>3181</v>
      </c>
      <c r="V53" s="126" t="s">
        <v>24</v>
      </c>
      <c r="AA53"/>
      <c r="AB53"/>
    </row>
    <row r="54" spans="1:28" s="30" customFormat="1" ht="21.75" customHeight="1" x14ac:dyDescent="0.2">
      <c r="A54" s="289">
        <v>51</v>
      </c>
      <c r="B54" s="290" t="s">
        <v>288</v>
      </c>
      <c r="C54" s="291" t="s">
        <v>294</v>
      </c>
      <c r="D54" s="291"/>
      <c r="E54" s="290" t="s">
        <v>299</v>
      </c>
      <c r="F54" s="290"/>
      <c r="G54" s="297">
        <v>16</v>
      </c>
      <c r="H54" s="297">
        <v>4</v>
      </c>
      <c r="I54" s="297">
        <v>16</v>
      </c>
      <c r="J54" s="291" t="s">
        <v>300</v>
      </c>
      <c r="K54" s="298">
        <v>3889</v>
      </c>
      <c r="L54" s="299" t="s">
        <v>348</v>
      </c>
      <c r="M54" s="298">
        <v>38.89</v>
      </c>
      <c r="O54" s="125">
        <v>4917</v>
      </c>
      <c r="P54" s="77" t="s">
        <v>24</v>
      </c>
      <c r="Q54" s="293">
        <v>4636</v>
      </c>
      <c r="R54" s="77" t="s">
        <v>24</v>
      </c>
      <c r="S54" s="293">
        <v>4743</v>
      </c>
      <c r="T54" s="77" t="s">
        <v>24</v>
      </c>
      <c r="U54" s="293">
        <v>4531</v>
      </c>
      <c r="V54" s="126" t="s">
        <v>24</v>
      </c>
      <c r="AA54"/>
      <c r="AB54"/>
    </row>
    <row r="55" spans="1:28" s="30" customFormat="1" ht="21.75" customHeight="1" x14ac:dyDescent="0.2">
      <c r="A55" s="289">
        <v>52</v>
      </c>
      <c r="B55" s="290" t="s">
        <v>292</v>
      </c>
      <c r="C55" s="291" t="s">
        <v>294</v>
      </c>
      <c r="D55" s="291"/>
      <c r="E55" s="290" t="s">
        <v>299</v>
      </c>
      <c r="F55" s="290"/>
      <c r="G55" s="297">
        <v>25</v>
      </c>
      <c r="H55" s="297">
        <v>6</v>
      </c>
      <c r="I55" s="297">
        <v>16</v>
      </c>
      <c r="J55" s="291" t="s">
        <v>290</v>
      </c>
      <c r="K55" s="298">
        <v>3554</v>
      </c>
      <c r="L55" s="299" t="s">
        <v>349</v>
      </c>
      <c r="M55" s="298">
        <v>35.54</v>
      </c>
      <c r="O55" s="125">
        <v>4130</v>
      </c>
      <c r="P55" s="77" t="s">
        <v>24</v>
      </c>
      <c r="Q55" s="293">
        <v>4828</v>
      </c>
      <c r="R55" s="77" t="s">
        <v>24</v>
      </c>
      <c r="S55" s="293">
        <v>5850</v>
      </c>
      <c r="T55" s="77" t="s">
        <v>24</v>
      </c>
      <c r="U55" s="293">
        <v>4313</v>
      </c>
      <c r="V55" s="126" t="s">
        <v>24</v>
      </c>
      <c r="AA55"/>
      <c r="AB55"/>
    </row>
    <row r="56" spans="1:28" s="30" customFormat="1" ht="21.75" customHeight="1" x14ac:dyDescent="0.2">
      <c r="A56" s="289">
        <v>53</v>
      </c>
      <c r="B56" s="290" t="s">
        <v>288</v>
      </c>
      <c r="C56" s="291" t="s">
        <v>129</v>
      </c>
      <c r="D56" s="291"/>
      <c r="E56" s="290" t="s">
        <v>304</v>
      </c>
      <c r="F56" s="290"/>
      <c r="G56" s="297">
        <v>11</v>
      </c>
      <c r="H56" s="297">
        <v>7</v>
      </c>
      <c r="I56" s="297">
        <v>15</v>
      </c>
      <c r="J56" s="291" t="s">
        <v>300</v>
      </c>
      <c r="K56" s="298">
        <v>2722</v>
      </c>
      <c r="L56" s="299" t="s">
        <v>301</v>
      </c>
      <c r="M56" s="298">
        <v>27.22</v>
      </c>
      <c r="O56" s="125">
        <v>3426</v>
      </c>
      <c r="P56" s="77" t="s">
        <v>24</v>
      </c>
      <c r="Q56" s="293" t="s">
        <v>31</v>
      </c>
      <c r="R56" s="77" t="s">
        <v>24</v>
      </c>
      <c r="S56" s="293">
        <v>3110</v>
      </c>
      <c r="T56" s="77" t="s">
        <v>24</v>
      </c>
      <c r="U56" s="293">
        <v>2983</v>
      </c>
      <c r="V56" s="126" t="s">
        <v>24</v>
      </c>
      <c r="AA56"/>
      <c r="AB56"/>
    </row>
    <row r="57" spans="1:28" s="30" customFormat="1" ht="21.75" customHeight="1" x14ac:dyDescent="0.2">
      <c r="A57" s="289">
        <v>54</v>
      </c>
      <c r="B57" s="290" t="s">
        <v>292</v>
      </c>
      <c r="C57" s="291" t="s">
        <v>129</v>
      </c>
      <c r="D57" s="291"/>
      <c r="E57" s="290" t="s">
        <v>304</v>
      </c>
      <c r="F57" s="290"/>
      <c r="G57" s="297">
        <v>4</v>
      </c>
      <c r="H57" s="297">
        <v>7</v>
      </c>
      <c r="I57" s="297">
        <v>9</v>
      </c>
      <c r="J57" s="291" t="s">
        <v>321</v>
      </c>
      <c r="K57" s="300">
        <v>2390</v>
      </c>
      <c r="L57" s="299" t="s">
        <v>338</v>
      </c>
      <c r="M57" s="300">
        <v>23.9</v>
      </c>
      <c r="O57" s="125">
        <v>3321</v>
      </c>
      <c r="P57" s="77" t="s">
        <v>24</v>
      </c>
      <c r="Q57" s="293">
        <v>3265</v>
      </c>
      <c r="R57" s="77" t="s">
        <v>24</v>
      </c>
      <c r="S57" s="293">
        <v>2459</v>
      </c>
      <c r="T57" s="77" t="s">
        <v>24</v>
      </c>
      <c r="U57" s="293">
        <v>2550</v>
      </c>
      <c r="V57" s="126" t="s">
        <v>24</v>
      </c>
      <c r="AA57"/>
      <c r="AB57"/>
    </row>
    <row r="58" spans="1:28" s="30" customFormat="1" ht="21.75" customHeight="1" x14ac:dyDescent="0.2">
      <c r="A58" s="289">
        <v>55</v>
      </c>
      <c r="B58" s="290" t="s">
        <v>288</v>
      </c>
      <c r="C58" s="291" t="s">
        <v>307</v>
      </c>
      <c r="D58" s="291" t="s">
        <v>310</v>
      </c>
      <c r="E58" s="290" t="s">
        <v>162</v>
      </c>
      <c r="F58" s="290"/>
      <c r="G58" s="297">
        <v>25</v>
      </c>
      <c r="H58" s="297">
        <v>1</v>
      </c>
      <c r="I58" s="297">
        <v>25</v>
      </c>
      <c r="J58" s="291" t="s">
        <v>290</v>
      </c>
      <c r="K58" s="300">
        <v>20592</v>
      </c>
      <c r="L58" s="299"/>
      <c r="M58" s="300" t="s">
        <v>350</v>
      </c>
      <c r="O58" s="125">
        <v>22202</v>
      </c>
      <c r="P58" s="77" t="s">
        <v>24</v>
      </c>
      <c r="Q58" s="293">
        <v>21890</v>
      </c>
      <c r="R58" s="77" t="s">
        <v>24</v>
      </c>
      <c r="S58" s="293">
        <v>21631</v>
      </c>
      <c r="T58" s="77" t="s">
        <v>24</v>
      </c>
      <c r="U58" s="293">
        <v>21084</v>
      </c>
      <c r="V58" s="126" t="s">
        <v>24</v>
      </c>
      <c r="AA58"/>
      <c r="AB58"/>
    </row>
    <row r="59" spans="1:28" s="30" customFormat="1" ht="21.75" customHeight="1" x14ac:dyDescent="0.2">
      <c r="A59" s="289">
        <v>56</v>
      </c>
      <c r="B59" s="290" t="s">
        <v>292</v>
      </c>
      <c r="C59" s="291" t="s">
        <v>307</v>
      </c>
      <c r="D59" s="291" t="s">
        <v>310</v>
      </c>
      <c r="E59" s="290" t="s">
        <v>162</v>
      </c>
      <c r="F59" s="290"/>
      <c r="G59" s="297">
        <v>16</v>
      </c>
      <c r="H59" s="297">
        <v>5</v>
      </c>
      <c r="I59" s="297">
        <v>26</v>
      </c>
      <c r="J59" s="291" t="s">
        <v>290</v>
      </c>
      <c r="K59" s="300">
        <v>15759</v>
      </c>
      <c r="L59" s="302"/>
      <c r="M59" s="300" t="s">
        <v>351</v>
      </c>
      <c r="O59" s="125">
        <v>20338</v>
      </c>
      <c r="P59" s="77" t="s">
        <v>24</v>
      </c>
      <c r="Q59" s="293">
        <v>21076</v>
      </c>
      <c r="R59" s="77" t="s">
        <v>24</v>
      </c>
      <c r="S59" s="293" t="s">
        <v>29</v>
      </c>
      <c r="T59" s="77" t="s">
        <v>24</v>
      </c>
      <c r="U59" s="293">
        <v>20585</v>
      </c>
      <c r="V59" s="126" t="s">
        <v>24</v>
      </c>
      <c r="AA59"/>
      <c r="AB59"/>
    </row>
    <row r="60" spans="1:28" s="30" customFormat="1" ht="21.75" customHeight="1" x14ac:dyDescent="0.2">
      <c r="A60" s="289">
        <v>57</v>
      </c>
      <c r="B60" s="290" t="s">
        <v>288</v>
      </c>
      <c r="C60" s="291" t="s">
        <v>327</v>
      </c>
      <c r="D60" s="291" t="s">
        <v>328</v>
      </c>
      <c r="E60" s="290" t="s">
        <v>152</v>
      </c>
      <c r="F60" s="290"/>
      <c r="G60" s="297">
        <v>29</v>
      </c>
      <c r="H60" s="297">
        <v>6</v>
      </c>
      <c r="I60" s="297">
        <v>2</v>
      </c>
      <c r="J60" s="291" t="s">
        <v>352</v>
      </c>
      <c r="K60" s="298">
        <v>12060</v>
      </c>
      <c r="L60" s="302"/>
      <c r="M60" s="298" t="s">
        <v>353</v>
      </c>
      <c r="O60" s="125">
        <v>14096</v>
      </c>
      <c r="P60" s="77" t="s">
        <v>24</v>
      </c>
      <c r="Q60" s="293">
        <v>13511</v>
      </c>
      <c r="R60" s="77" t="s">
        <v>24</v>
      </c>
      <c r="S60" s="293">
        <v>14210</v>
      </c>
      <c r="T60" s="77" t="s">
        <v>24</v>
      </c>
      <c r="U60" s="293">
        <v>12722</v>
      </c>
      <c r="V60" s="126" t="s">
        <v>24</v>
      </c>
      <c r="AA60"/>
      <c r="AB60"/>
    </row>
    <row r="61" spans="1:28" s="30" customFormat="1" ht="21.75" customHeight="1" x14ac:dyDescent="0.2">
      <c r="A61" s="289">
        <v>58</v>
      </c>
      <c r="B61" s="290" t="s">
        <v>292</v>
      </c>
      <c r="C61" s="291" t="s">
        <v>327</v>
      </c>
      <c r="D61" s="291" t="s">
        <v>328</v>
      </c>
      <c r="E61" s="290" t="s">
        <v>152</v>
      </c>
      <c r="F61" s="290"/>
      <c r="G61" s="297">
        <v>29</v>
      </c>
      <c r="H61" s="297">
        <v>6</v>
      </c>
      <c r="I61" s="297">
        <v>2</v>
      </c>
      <c r="J61" s="291" t="s">
        <v>319</v>
      </c>
      <c r="K61" s="298">
        <v>11745</v>
      </c>
      <c r="L61" s="302"/>
      <c r="M61" s="298" t="s">
        <v>354</v>
      </c>
      <c r="O61" s="125">
        <v>12659</v>
      </c>
      <c r="P61" s="77" t="s">
        <v>24</v>
      </c>
      <c r="Q61" s="293">
        <v>13999</v>
      </c>
      <c r="R61" s="77" t="s">
        <v>24</v>
      </c>
      <c r="S61" s="293">
        <v>13934</v>
      </c>
      <c r="T61" s="77" t="s">
        <v>24</v>
      </c>
      <c r="U61" s="293" t="s">
        <v>29</v>
      </c>
      <c r="V61" s="126" t="s">
        <v>24</v>
      </c>
      <c r="AA61"/>
      <c r="AB61"/>
    </row>
    <row r="62" spans="1:28" s="30" customFormat="1" ht="21.75" customHeight="1" x14ac:dyDescent="0.2">
      <c r="A62" s="289">
        <v>59</v>
      </c>
      <c r="B62" s="290" t="s">
        <v>288</v>
      </c>
      <c r="C62" s="291" t="s">
        <v>298</v>
      </c>
      <c r="D62" s="291" t="s">
        <v>310</v>
      </c>
      <c r="E62" s="290" t="s">
        <v>162</v>
      </c>
      <c r="F62" s="290"/>
      <c r="G62" s="297">
        <v>10</v>
      </c>
      <c r="H62" s="297">
        <v>1</v>
      </c>
      <c r="I62" s="297">
        <v>26</v>
      </c>
      <c r="J62" s="291" t="s">
        <v>290</v>
      </c>
      <c r="K62" s="300">
        <v>20304</v>
      </c>
      <c r="L62" s="299"/>
      <c r="M62" s="300" t="s">
        <v>355</v>
      </c>
      <c r="O62" s="125">
        <v>22249</v>
      </c>
      <c r="P62" s="77" t="s">
        <v>24</v>
      </c>
      <c r="Q62" s="293">
        <v>22327</v>
      </c>
      <c r="R62" s="77" t="s">
        <v>24</v>
      </c>
      <c r="S62" s="293">
        <v>20794</v>
      </c>
      <c r="T62" s="77" t="s">
        <v>24</v>
      </c>
      <c r="U62" s="293">
        <v>20700</v>
      </c>
      <c r="V62" s="126" t="s">
        <v>24</v>
      </c>
      <c r="AA62"/>
      <c r="AB62"/>
    </row>
    <row r="63" spans="1:28" s="30" customFormat="1" ht="21.75" customHeight="1" x14ac:dyDescent="0.2">
      <c r="A63" s="289">
        <v>60</v>
      </c>
      <c r="B63" s="290" t="s">
        <v>292</v>
      </c>
      <c r="C63" s="291" t="s">
        <v>298</v>
      </c>
      <c r="D63" s="291" t="s">
        <v>310</v>
      </c>
      <c r="E63" s="290" t="s">
        <v>162</v>
      </c>
      <c r="F63" s="290"/>
      <c r="G63" s="297">
        <v>24</v>
      </c>
      <c r="H63" s="297">
        <v>1</v>
      </c>
      <c r="I63" s="297">
        <v>26</v>
      </c>
      <c r="J63" s="291" t="s">
        <v>8</v>
      </c>
      <c r="K63" s="305">
        <v>15176</v>
      </c>
      <c r="L63" s="299"/>
      <c r="M63" s="298" t="s">
        <v>356</v>
      </c>
      <c r="O63" s="125">
        <v>21131</v>
      </c>
      <c r="P63" s="77" t="s">
        <v>24</v>
      </c>
      <c r="Q63" s="293">
        <v>23343</v>
      </c>
      <c r="R63" s="77" t="s">
        <v>24</v>
      </c>
      <c r="S63" s="293" t="s">
        <v>29</v>
      </c>
      <c r="T63" s="77" t="s">
        <v>24</v>
      </c>
      <c r="U63" s="293">
        <v>15210</v>
      </c>
      <c r="V63" s="126" t="s">
        <v>24</v>
      </c>
      <c r="AA63"/>
      <c r="AB63"/>
    </row>
    <row r="64" spans="1:28" s="30" customFormat="1" ht="21.75" customHeight="1" thickBot="1" x14ac:dyDescent="0.25">
      <c r="A64" s="294">
        <v>61</v>
      </c>
      <c r="B64" s="295" t="s">
        <v>182</v>
      </c>
      <c r="C64" s="296" t="s">
        <v>357</v>
      </c>
      <c r="D64" s="296"/>
      <c r="E64" s="295" t="s">
        <v>358</v>
      </c>
      <c r="F64" s="295"/>
      <c r="G64" s="306">
        <v>17</v>
      </c>
      <c r="H64" s="306">
        <v>5</v>
      </c>
      <c r="I64" s="306">
        <v>25</v>
      </c>
      <c r="J64" s="307" t="s">
        <v>290</v>
      </c>
      <c r="K64" s="300">
        <v>43081</v>
      </c>
      <c r="L64" s="308"/>
      <c r="M64" s="309" t="s">
        <v>359</v>
      </c>
      <c r="O64" s="125">
        <v>45770</v>
      </c>
      <c r="P64" s="77" t="s">
        <v>24</v>
      </c>
      <c r="Q64" s="293">
        <v>45152</v>
      </c>
      <c r="R64" s="77" t="s">
        <v>24</v>
      </c>
      <c r="S64" s="293">
        <v>44609</v>
      </c>
      <c r="T64" s="77" t="s">
        <v>24</v>
      </c>
      <c r="U64" s="293">
        <v>42833</v>
      </c>
      <c r="V64" s="176" t="s">
        <v>181</v>
      </c>
      <c r="AA64"/>
      <c r="AB64"/>
    </row>
    <row r="65" spans="1:28" s="30" customFormat="1" ht="21.75" customHeight="1" x14ac:dyDescent="0.2">
      <c r="A65" s="10"/>
      <c r="B65"/>
      <c r="C65"/>
      <c r="D65"/>
      <c r="E65"/>
      <c r="F65" s="11"/>
      <c r="G65" s="10"/>
      <c r="H65" s="10"/>
      <c r="I65" s="10"/>
      <c r="J65"/>
      <c r="K65"/>
      <c r="L65" s="10"/>
      <c r="O65" s="125"/>
      <c r="P65" s="77"/>
      <c r="Q65" s="293"/>
      <c r="R65" s="77"/>
      <c r="S65" s="293"/>
      <c r="T65" s="77"/>
      <c r="U65" s="293"/>
      <c r="V65" s="126"/>
      <c r="AA65"/>
      <c r="AB65"/>
    </row>
    <row r="68" spans="1:28" x14ac:dyDescent="0.2">
      <c r="A68" s="455" t="s">
        <v>360</v>
      </c>
      <c r="B68" s="455"/>
      <c r="C68" s="455"/>
      <c r="D68" s="455"/>
      <c r="E68" s="455"/>
      <c r="F68" s="455"/>
      <c r="G68" s="455"/>
      <c r="H68" s="455"/>
      <c r="I68" s="455"/>
    </row>
    <row r="69" spans="1:28" x14ac:dyDescent="0.2">
      <c r="A69" s="291">
        <v>11</v>
      </c>
      <c r="B69" s="290" t="s">
        <v>288</v>
      </c>
      <c r="C69" s="291" t="s">
        <v>129</v>
      </c>
      <c r="D69" s="291" t="s">
        <v>328</v>
      </c>
      <c r="E69" s="290" t="s">
        <v>152</v>
      </c>
      <c r="F69" s="290"/>
      <c r="G69" s="297">
        <v>1</v>
      </c>
      <c r="H69" s="297">
        <v>6</v>
      </c>
      <c r="I69" s="297">
        <v>19</v>
      </c>
      <c r="J69" s="291" t="s">
        <v>290</v>
      </c>
      <c r="K69" s="298">
        <v>1125</v>
      </c>
      <c r="L69" s="291"/>
    </row>
    <row r="70" spans="1:28" x14ac:dyDescent="0.2">
      <c r="A70" s="291">
        <v>12</v>
      </c>
      <c r="B70" s="290" t="s">
        <v>292</v>
      </c>
      <c r="C70" s="291" t="s">
        <v>129</v>
      </c>
      <c r="D70" s="291" t="s">
        <v>328</v>
      </c>
      <c r="E70" s="290" t="s">
        <v>152</v>
      </c>
      <c r="F70" s="290"/>
      <c r="G70" s="297">
        <v>6</v>
      </c>
      <c r="H70" s="297">
        <v>7</v>
      </c>
      <c r="I70" s="297">
        <v>19</v>
      </c>
      <c r="J70" s="291" t="s">
        <v>290</v>
      </c>
      <c r="K70" s="298">
        <v>5175</v>
      </c>
      <c r="L70" s="291"/>
    </row>
    <row r="71" spans="1:28" x14ac:dyDescent="0.2">
      <c r="A71" s="296">
        <v>13</v>
      </c>
      <c r="B71" s="295" t="s">
        <v>288</v>
      </c>
      <c r="C71" s="296" t="s">
        <v>294</v>
      </c>
      <c r="D71" s="291" t="s">
        <v>328</v>
      </c>
      <c r="E71" s="295" t="s">
        <v>162</v>
      </c>
      <c r="F71" s="295"/>
      <c r="G71" s="297">
        <v>25</v>
      </c>
      <c r="H71" s="297">
        <v>6</v>
      </c>
      <c r="I71" s="297">
        <v>16</v>
      </c>
      <c r="J71" s="291" t="s">
        <v>6</v>
      </c>
      <c r="K71" s="298">
        <v>596</v>
      </c>
      <c r="L71" s="291"/>
    </row>
    <row r="72" spans="1:28" x14ac:dyDescent="0.2">
      <c r="A72" s="291">
        <v>14</v>
      </c>
      <c r="B72" s="290" t="s">
        <v>292</v>
      </c>
      <c r="C72" s="291" t="s">
        <v>294</v>
      </c>
      <c r="D72" s="291" t="s">
        <v>328</v>
      </c>
      <c r="E72" s="290" t="s">
        <v>162</v>
      </c>
      <c r="F72" s="290"/>
      <c r="G72" s="297">
        <v>30</v>
      </c>
      <c r="H72" s="297">
        <v>6</v>
      </c>
      <c r="I72" s="297">
        <v>12</v>
      </c>
      <c r="J72" s="291" t="s">
        <v>352</v>
      </c>
      <c r="K72" s="298">
        <v>5882</v>
      </c>
      <c r="L72" s="291"/>
    </row>
    <row r="73" spans="1:28" x14ac:dyDescent="0.2">
      <c r="A73" s="291">
        <v>27</v>
      </c>
      <c r="B73" s="290" t="s">
        <v>288</v>
      </c>
      <c r="C73" s="291" t="s">
        <v>327</v>
      </c>
      <c r="D73" s="291" t="s">
        <v>328</v>
      </c>
      <c r="E73" s="290" t="s">
        <v>162</v>
      </c>
      <c r="F73" s="290"/>
      <c r="G73" s="297">
        <v>25</v>
      </c>
      <c r="H73" s="297">
        <v>6</v>
      </c>
      <c r="I73" s="297">
        <v>16</v>
      </c>
      <c r="J73" s="291" t="s">
        <v>5</v>
      </c>
      <c r="K73" s="298">
        <v>1748</v>
      </c>
      <c r="L73" s="310"/>
    </row>
    <row r="74" spans="1:28" x14ac:dyDescent="0.2">
      <c r="A74" s="291">
        <v>25</v>
      </c>
      <c r="B74" s="290" t="s">
        <v>288</v>
      </c>
      <c r="C74" s="291" t="s">
        <v>307</v>
      </c>
      <c r="D74" s="291" t="s">
        <v>328</v>
      </c>
      <c r="E74" s="290" t="s">
        <v>152</v>
      </c>
      <c r="F74" s="290"/>
      <c r="G74" s="297">
        <v>21</v>
      </c>
      <c r="H74" s="297">
        <v>4</v>
      </c>
      <c r="I74" s="297">
        <v>18</v>
      </c>
      <c r="J74" s="291" t="s">
        <v>300</v>
      </c>
      <c r="K74" s="298">
        <v>1459</v>
      </c>
      <c r="L74" s="291"/>
    </row>
    <row r="75" spans="1:28" x14ac:dyDescent="0.2">
      <c r="A75" s="291">
        <v>26</v>
      </c>
      <c r="B75" s="290" t="s">
        <v>292</v>
      </c>
      <c r="C75" s="291" t="s">
        <v>307</v>
      </c>
      <c r="D75" s="291" t="s">
        <v>328</v>
      </c>
      <c r="E75" s="290" t="s">
        <v>152</v>
      </c>
      <c r="F75" s="290"/>
      <c r="G75" s="297">
        <v>25</v>
      </c>
      <c r="H75" s="297">
        <v>6</v>
      </c>
      <c r="I75" s="297">
        <v>16</v>
      </c>
      <c r="J75" s="291" t="s">
        <v>5</v>
      </c>
      <c r="K75" s="298">
        <v>593</v>
      </c>
      <c r="L75" s="310"/>
    </row>
    <row r="76" spans="1:28" x14ac:dyDescent="0.2">
      <c r="L76" s="291"/>
    </row>
    <row r="77" spans="1:28" x14ac:dyDescent="0.2">
      <c r="A77" s="291">
        <v>30</v>
      </c>
      <c r="B77" s="290" t="s">
        <v>292</v>
      </c>
      <c r="C77" s="291" t="s">
        <v>298</v>
      </c>
      <c r="D77" s="291" t="s">
        <v>328</v>
      </c>
      <c r="E77" s="290" t="s">
        <v>152</v>
      </c>
      <c r="F77" s="290"/>
      <c r="G77" s="297">
        <v>18</v>
      </c>
      <c r="H77" s="297">
        <v>1</v>
      </c>
      <c r="I77" s="297">
        <v>20</v>
      </c>
      <c r="J77" s="291" t="s">
        <v>321</v>
      </c>
      <c r="K77" s="298">
        <v>5685</v>
      </c>
      <c r="L77" s="291"/>
    </row>
    <row r="78" spans="1:28" x14ac:dyDescent="0.2">
      <c r="A78" s="291">
        <v>41</v>
      </c>
      <c r="B78" s="290" t="s">
        <v>288</v>
      </c>
      <c r="C78" s="291" t="s">
        <v>129</v>
      </c>
      <c r="D78" s="291" t="s">
        <v>328</v>
      </c>
      <c r="E78" s="290" t="s">
        <v>162</v>
      </c>
      <c r="F78" s="290"/>
      <c r="G78" s="297">
        <v>6</v>
      </c>
      <c r="H78" s="297">
        <v>7</v>
      </c>
      <c r="I78" s="297">
        <v>19</v>
      </c>
      <c r="J78" s="291" t="s">
        <v>300</v>
      </c>
      <c r="K78" s="298">
        <v>5437</v>
      </c>
      <c r="L78" s="291"/>
    </row>
    <row r="79" spans="1:28" x14ac:dyDescent="0.2">
      <c r="A79" s="291">
        <v>42</v>
      </c>
      <c r="B79" s="290" t="s">
        <v>292</v>
      </c>
      <c r="C79" s="291" t="s">
        <v>129</v>
      </c>
      <c r="D79" s="291" t="s">
        <v>328</v>
      </c>
      <c r="E79" s="290" t="s">
        <v>162</v>
      </c>
      <c r="F79" s="290"/>
      <c r="G79" s="297">
        <v>6</v>
      </c>
      <c r="H79" s="297">
        <v>7</v>
      </c>
      <c r="I79" s="297">
        <v>19</v>
      </c>
      <c r="J79" s="291" t="s">
        <v>5</v>
      </c>
      <c r="K79" s="298">
        <v>4656</v>
      </c>
      <c r="L79" s="310"/>
    </row>
    <row r="80" spans="1:28" x14ac:dyDescent="0.2">
      <c r="A80" s="291">
        <v>43</v>
      </c>
      <c r="B80" s="290" t="s">
        <v>288</v>
      </c>
      <c r="C80" s="291" t="s">
        <v>294</v>
      </c>
      <c r="D80" s="291" t="s">
        <v>328</v>
      </c>
      <c r="E80" s="290" t="s">
        <v>152</v>
      </c>
      <c r="F80" s="290"/>
      <c r="G80" s="297">
        <v>16</v>
      </c>
      <c r="H80" s="297">
        <v>4</v>
      </c>
      <c r="I80" s="297">
        <v>16</v>
      </c>
      <c r="J80" s="291" t="s">
        <v>6</v>
      </c>
      <c r="K80" s="298">
        <v>1725</v>
      </c>
      <c r="L80" s="310"/>
    </row>
    <row r="81" spans="1:28" x14ac:dyDescent="0.2">
      <c r="A81" s="291">
        <v>44</v>
      </c>
      <c r="B81" s="290" t="s">
        <v>292</v>
      </c>
      <c r="C81" s="291" t="s">
        <v>294</v>
      </c>
      <c r="D81" s="291" t="s">
        <v>328</v>
      </c>
      <c r="E81" s="290" t="s">
        <v>152</v>
      </c>
      <c r="F81" s="290"/>
      <c r="G81" s="297">
        <v>26</v>
      </c>
      <c r="H81" s="297">
        <v>4</v>
      </c>
      <c r="I81" s="297">
        <v>14</v>
      </c>
      <c r="J81" s="291" t="s">
        <v>5</v>
      </c>
      <c r="K81" s="298">
        <v>1833</v>
      </c>
      <c r="L81" s="291"/>
    </row>
    <row r="82" spans="1:28" x14ac:dyDescent="0.2">
      <c r="A82" s="291">
        <v>55</v>
      </c>
      <c r="B82" s="290" t="s">
        <v>288</v>
      </c>
      <c r="C82" s="291" t="s">
        <v>307</v>
      </c>
      <c r="D82" s="291" t="s">
        <v>328</v>
      </c>
      <c r="E82" s="290" t="s">
        <v>162</v>
      </c>
      <c r="F82" s="290"/>
      <c r="G82" s="297">
        <v>7</v>
      </c>
      <c r="H82" s="297">
        <v>7</v>
      </c>
      <c r="I82" s="297">
        <v>18</v>
      </c>
      <c r="J82" s="291" t="s">
        <v>300</v>
      </c>
      <c r="K82" s="298">
        <v>5623</v>
      </c>
      <c r="L82" s="291"/>
    </row>
    <row r="83" spans="1:28" x14ac:dyDescent="0.2">
      <c r="A83" s="291">
        <v>56</v>
      </c>
      <c r="B83" s="290" t="s">
        <v>292</v>
      </c>
      <c r="C83" s="291" t="s">
        <v>307</v>
      </c>
      <c r="D83" s="291" t="s">
        <v>328</v>
      </c>
      <c r="E83" s="290" t="s">
        <v>162</v>
      </c>
      <c r="F83" s="290"/>
      <c r="G83" s="297">
        <v>25</v>
      </c>
      <c r="H83" s="297">
        <v>6</v>
      </c>
      <c r="I83" s="297">
        <v>16</v>
      </c>
      <c r="J83" s="291" t="s">
        <v>5</v>
      </c>
      <c r="K83" s="298">
        <v>5152</v>
      </c>
      <c r="L83" s="291"/>
    </row>
    <row r="84" spans="1:28" x14ac:dyDescent="0.2">
      <c r="A84" s="291">
        <v>59</v>
      </c>
      <c r="B84" s="290" t="s">
        <v>288</v>
      </c>
      <c r="C84" s="291" t="s">
        <v>298</v>
      </c>
      <c r="D84" s="291" t="s">
        <v>328</v>
      </c>
      <c r="E84" s="290" t="s">
        <v>162</v>
      </c>
      <c r="F84" s="290"/>
      <c r="G84" s="297">
        <v>1</v>
      </c>
      <c r="H84" s="297">
        <v>6</v>
      </c>
      <c r="I84" s="297">
        <v>19</v>
      </c>
      <c r="J84" s="291" t="s">
        <v>300</v>
      </c>
      <c r="K84" s="298">
        <v>5397</v>
      </c>
      <c r="L84" s="310"/>
    </row>
    <row r="85" spans="1:28" x14ac:dyDescent="0.2">
      <c r="A85" s="291">
        <v>60</v>
      </c>
      <c r="B85" s="290" t="s">
        <v>292</v>
      </c>
      <c r="C85" s="291" t="s">
        <v>298</v>
      </c>
      <c r="D85" s="291" t="s">
        <v>328</v>
      </c>
      <c r="E85" s="290" t="s">
        <v>162</v>
      </c>
      <c r="F85" s="290"/>
      <c r="G85" s="297">
        <v>25</v>
      </c>
      <c r="H85" s="297">
        <v>6</v>
      </c>
      <c r="I85" s="297">
        <v>16</v>
      </c>
      <c r="J85" s="291" t="s">
        <v>321</v>
      </c>
      <c r="K85" s="298">
        <v>504</v>
      </c>
      <c r="L85" s="291"/>
    </row>
    <row r="86" spans="1:28" x14ac:dyDescent="0.2">
      <c r="A86" s="296">
        <v>61</v>
      </c>
      <c r="B86" s="295" t="s">
        <v>182</v>
      </c>
      <c r="C86" s="296" t="s">
        <v>361</v>
      </c>
      <c r="D86" s="296"/>
      <c r="E86" s="295" t="s">
        <v>358</v>
      </c>
      <c r="F86" s="295"/>
      <c r="G86" s="297">
        <v>11</v>
      </c>
      <c r="H86" s="297">
        <v>7</v>
      </c>
      <c r="I86" s="297">
        <v>15</v>
      </c>
      <c r="J86" s="291" t="s">
        <v>321</v>
      </c>
      <c r="K86" s="298">
        <v>22012</v>
      </c>
      <c r="L86" s="291"/>
    </row>
    <row r="88" spans="1:28" ht="12.75" customHeight="1" x14ac:dyDescent="0.2">
      <c r="A88" s="289">
        <v>7</v>
      </c>
      <c r="B88" s="290" t="s">
        <v>288</v>
      </c>
      <c r="C88" s="291" t="s">
        <v>303</v>
      </c>
      <c r="D88" s="291"/>
      <c r="E88" s="290" t="s">
        <v>362</v>
      </c>
      <c r="F88" s="290"/>
      <c r="G88" s="297">
        <v>21</v>
      </c>
      <c r="H88" s="297">
        <v>6</v>
      </c>
      <c r="I88" s="297">
        <v>8</v>
      </c>
      <c r="J88" s="291" t="s">
        <v>316</v>
      </c>
      <c r="K88" s="298">
        <v>1487</v>
      </c>
      <c r="L88" s="291" t="s">
        <v>363</v>
      </c>
      <c r="O88" s="10"/>
    </row>
    <row r="89" spans="1:28" ht="12.75" customHeight="1" x14ac:dyDescent="0.2">
      <c r="A89" s="289">
        <v>8</v>
      </c>
      <c r="B89" s="290" t="s">
        <v>292</v>
      </c>
      <c r="C89" s="291" t="s">
        <v>303</v>
      </c>
      <c r="D89" s="291"/>
      <c r="E89" s="290" t="s">
        <v>362</v>
      </c>
      <c r="F89" s="290"/>
      <c r="G89" s="297">
        <v>18</v>
      </c>
      <c r="H89" s="297">
        <v>6</v>
      </c>
      <c r="I89" s="297">
        <v>16</v>
      </c>
      <c r="J89" s="291" t="s">
        <v>334</v>
      </c>
      <c r="K89" s="298">
        <v>1484</v>
      </c>
      <c r="L89" s="291" t="s">
        <v>364</v>
      </c>
      <c r="O89" s="10"/>
    </row>
    <row r="90" spans="1:28" ht="12.75" customHeight="1" x14ac:dyDescent="0.2">
      <c r="A90" s="289">
        <v>17</v>
      </c>
      <c r="B90" s="290" t="s">
        <v>288</v>
      </c>
      <c r="C90" s="291" t="s">
        <v>303</v>
      </c>
      <c r="D90" s="291"/>
      <c r="E90" s="290" t="s">
        <v>365</v>
      </c>
      <c r="F90" s="290"/>
      <c r="G90" s="297">
        <v>17</v>
      </c>
      <c r="H90" s="297">
        <v>10</v>
      </c>
      <c r="I90" s="297">
        <v>15</v>
      </c>
      <c r="J90" s="291" t="s">
        <v>6</v>
      </c>
      <c r="K90" s="298">
        <v>1751</v>
      </c>
      <c r="L90" s="291" t="s">
        <v>296</v>
      </c>
      <c r="O90" s="10"/>
    </row>
    <row r="91" spans="1:28" ht="12.75" customHeight="1" x14ac:dyDescent="0.2">
      <c r="A91" s="289">
        <v>18</v>
      </c>
      <c r="B91" s="290" t="s">
        <v>292</v>
      </c>
      <c r="C91" s="291" t="s">
        <v>303</v>
      </c>
      <c r="D91" s="291"/>
      <c r="E91" s="290" t="s">
        <v>365</v>
      </c>
      <c r="F91" s="290"/>
      <c r="G91" s="297">
        <v>25</v>
      </c>
      <c r="H91" s="297">
        <v>6</v>
      </c>
      <c r="I91" s="297">
        <v>16</v>
      </c>
      <c r="J91" s="291" t="s">
        <v>6</v>
      </c>
      <c r="K91" s="298">
        <v>1765</v>
      </c>
      <c r="L91" s="291" t="s">
        <v>364</v>
      </c>
      <c r="O91" s="10"/>
    </row>
    <row r="92" spans="1:28" ht="12.75" customHeight="1" x14ac:dyDescent="0.2">
      <c r="A92" s="289">
        <v>37</v>
      </c>
      <c r="B92" s="290" t="s">
        <v>288</v>
      </c>
      <c r="C92" s="291" t="s">
        <v>303</v>
      </c>
      <c r="D92" s="291"/>
      <c r="E92" s="290" t="s">
        <v>366</v>
      </c>
      <c r="F92" s="290"/>
      <c r="G92" s="297">
        <v>5</v>
      </c>
      <c r="H92" s="297">
        <v>7</v>
      </c>
      <c r="I92" s="297">
        <v>3</v>
      </c>
      <c r="J92" s="291" t="s">
        <v>319</v>
      </c>
      <c r="K92" s="298">
        <v>2038</v>
      </c>
      <c r="L92" s="291" t="s">
        <v>367</v>
      </c>
      <c r="O92" s="10"/>
    </row>
    <row r="93" spans="1:28" s="30" customFormat="1" ht="12.75" customHeight="1" x14ac:dyDescent="0.2">
      <c r="A93" s="289">
        <v>38</v>
      </c>
      <c r="B93" s="290" t="s">
        <v>292</v>
      </c>
      <c r="C93" s="291" t="s">
        <v>303</v>
      </c>
      <c r="D93" s="291"/>
      <c r="E93" s="290" t="s">
        <v>366</v>
      </c>
      <c r="F93" s="290"/>
      <c r="G93" s="297">
        <v>5</v>
      </c>
      <c r="H93" s="297">
        <v>10</v>
      </c>
      <c r="I93" s="297">
        <v>3</v>
      </c>
      <c r="J93" s="291" t="s">
        <v>334</v>
      </c>
      <c r="K93" s="298">
        <v>1981</v>
      </c>
      <c r="L93" s="291" t="s">
        <v>368</v>
      </c>
      <c r="O93" s="10"/>
      <c r="P93" s="10"/>
      <c r="Q93" s="10"/>
      <c r="R93" s="10"/>
      <c r="S93" s="10"/>
      <c r="T93" s="10"/>
      <c r="U93" s="10"/>
      <c r="V93" s="10"/>
      <c r="AA93"/>
      <c r="AB93"/>
    </row>
    <row r="94" spans="1:28" s="30" customFormat="1" ht="12.75" customHeight="1" x14ac:dyDescent="0.2">
      <c r="A94" s="289">
        <v>47</v>
      </c>
      <c r="B94" s="290" t="s">
        <v>288</v>
      </c>
      <c r="C94" s="291" t="s">
        <v>303</v>
      </c>
      <c r="D94" s="291"/>
      <c r="E94" s="290" t="s">
        <v>369</v>
      </c>
      <c r="F94" s="290"/>
      <c r="G94" s="297">
        <v>21</v>
      </c>
      <c r="H94" s="297">
        <v>1</v>
      </c>
      <c r="I94" s="297">
        <v>12</v>
      </c>
      <c r="J94" s="291" t="s">
        <v>6</v>
      </c>
      <c r="K94" s="298">
        <v>1644</v>
      </c>
      <c r="L94" s="291" t="s">
        <v>370</v>
      </c>
      <c r="O94" s="10"/>
      <c r="P94" s="10"/>
      <c r="Q94" s="10"/>
      <c r="R94" s="10"/>
      <c r="S94" s="10"/>
      <c r="T94" s="10"/>
      <c r="U94" s="10"/>
      <c r="V94" s="10"/>
      <c r="AA94"/>
      <c r="AB94"/>
    </row>
    <row r="95" spans="1:28" s="30" customFormat="1" ht="12.75" customHeight="1" x14ac:dyDescent="0.2">
      <c r="A95" s="289">
        <v>48</v>
      </c>
      <c r="B95" s="290" t="s">
        <v>292</v>
      </c>
      <c r="C95" s="291" t="s">
        <v>303</v>
      </c>
      <c r="D95" s="291"/>
      <c r="E95" s="290" t="s">
        <v>369</v>
      </c>
      <c r="F95" s="290"/>
      <c r="G95" s="297">
        <v>6</v>
      </c>
      <c r="H95" s="297">
        <v>10</v>
      </c>
      <c r="I95" s="297">
        <v>1</v>
      </c>
      <c r="J95" s="291" t="s">
        <v>321</v>
      </c>
      <c r="K95" s="298">
        <v>1621</v>
      </c>
      <c r="L95" s="291" t="s">
        <v>371</v>
      </c>
      <c r="O95" s="10"/>
      <c r="P95" s="10"/>
      <c r="Q95" s="10"/>
      <c r="R95" s="10"/>
      <c r="S95" s="10"/>
      <c r="T95" s="10"/>
      <c r="U95" s="10"/>
      <c r="V95" s="10"/>
      <c r="AA95"/>
      <c r="AB95"/>
    </row>
    <row r="96" spans="1:28" x14ac:dyDescent="0.2">
      <c r="A96" s="294">
        <v>61</v>
      </c>
      <c r="B96" s="295" t="s">
        <v>182</v>
      </c>
      <c r="C96" s="296" t="s">
        <v>372</v>
      </c>
      <c r="D96" s="296"/>
      <c r="E96" s="295" t="s">
        <v>358</v>
      </c>
      <c r="F96" s="295"/>
      <c r="G96" s="297">
        <v>15</v>
      </c>
      <c r="H96" s="297">
        <v>7</v>
      </c>
      <c r="I96" s="297">
        <v>23</v>
      </c>
      <c r="J96" s="291" t="s">
        <v>290</v>
      </c>
      <c r="K96" s="298">
        <v>52130</v>
      </c>
      <c r="L96" s="291"/>
    </row>
  </sheetData>
  <sheetProtection selectLockedCells="1" selectUnlockedCells="1"/>
  <mergeCells count="11">
    <mergeCell ref="A68:I68"/>
    <mergeCell ref="O1:V1"/>
    <mergeCell ref="A2:B2"/>
    <mergeCell ref="O2:P2"/>
    <mergeCell ref="O3:P3"/>
    <mergeCell ref="Q2:R2"/>
    <mergeCell ref="Q3:R3"/>
    <mergeCell ref="S2:T2"/>
    <mergeCell ref="S3:T3"/>
    <mergeCell ref="U2:V2"/>
    <mergeCell ref="U3:V3"/>
  </mergeCells>
  <pageMargins left="0.70833333333333337" right="0.70833333333333337" top="0.74791666666666667" bottom="0.74791666666666667" header="0.51180555555555551" footer="0.51180555555555551"/>
  <pageSetup paperSize="9" firstPageNumber="0" orientation="portrait" horizontalDpi="300" verticalDpi="300" r:id="rId1"/>
  <headerFooter alignWithMargins="0"/>
  <colBreaks count="1" manualBreakCount="1">
    <brk id="12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pageSetUpPr fitToPage="1"/>
  </sheetPr>
  <dimension ref="A1:L37"/>
  <sheetViews>
    <sheetView topLeftCell="A10" workbookViewId="0">
      <selection activeCell="C20" sqref="C20"/>
    </sheetView>
  </sheetViews>
  <sheetFormatPr defaultColWidth="9.140625" defaultRowHeight="12" x14ac:dyDescent="0.2"/>
  <cols>
    <col min="1" max="1" width="3.140625" style="1" customWidth="1"/>
    <col min="2" max="2" width="17.85546875" style="2" customWidth="1"/>
    <col min="3" max="3" width="17.85546875" style="37" customWidth="1"/>
    <col min="4" max="4" width="11" style="3" customWidth="1"/>
    <col min="5" max="5" width="10.42578125" style="1" customWidth="1"/>
    <col min="6" max="6" width="21.85546875" style="18" customWidth="1"/>
    <col min="7" max="7" width="19.7109375" style="18" bestFit="1" customWidth="1"/>
    <col min="8" max="8" width="19.42578125" style="18" customWidth="1"/>
    <col min="9" max="9" width="17.85546875" style="18" bestFit="1" customWidth="1"/>
    <col min="10" max="231" width="9.140625" style="1"/>
    <col min="232" max="232" width="3.140625" style="1" customWidth="1"/>
    <col min="233" max="234" width="17.85546875" style="1" customWidth="1"/>
    <col min="235" max="235" width="11" style="1" customWidth="1"/>
    <col min="236" max="236" width="10.42578125" style="1" customWidth="1"/>
    <col min="237" max="238" width="19.7109375" style="1" bestFit="1" customWidth="1"/>
    <col min="239" max="239" width="17.7109375" style="1" bestFit="1" customWidth="1"/>
    <col min="240" max="240" width="17.85546875" style="1" bestFit="1" customWidth="1"/>
    <col min="241" max="16384" width="9.140625" style="1"/>
  </cols>
  <sheetData>
    <row r="1" spans="1:12" ht="0.75" hidden="1" customHeight="1" x14ac:dyDescent="0.25">
      <c r="A1" s="311"/>
      <c r="B1" s="312" t="s">
        <v>373</v>
      </c>
      <c r="C1" s="313"/>
      <c r="D1" s="314"/>
      <c r="E1" s="314"/>
    </row>
    <row r="2" spans="1:12" ht="62.25" customHeight="1" x14ac:dyDescent="0.2">
      <c r="A2" s="315"/>
      <c r="B2" s="316" t="s">
        <v>374</v>
      </c>
      <c r="C2" s="316" t="s">
        <v>2</v>
      </c>
      <c r="D2" s="317" t="s">
        <v>18</v>
      </c>
      <c r="E2" s="318" t="s">
        <v>123</v>
      </c>
      <c r="F2" s="229" t="s">
        <v>375</v>
      </c>
      <c r="G2" s="229" t="s">
        <v>376</v>
      </c>
      <c r="H2" s="229" t="s">
        <v>377</v>
      </c>
      <c r="I2" s="229" t="s">
        <v>378</v>
      </c>
    </row>
    <row r="3" spans="1:12" ht="23.25" customHeight="1" x14ac:dyDescent="0.2">
      <c r="A3" s="315"/>
      <c r="B3" s="319"/>
      <c r="C3" s="42"/>
      <c r="D3" s="43"/>
      <c r="E3" s="43"/>
      <c r="F3" s="229" t="s">
        <v>379</v>
      </c>
      <c r="G3" s="229" t="s">
        <v>380</v>
      </c>
      <c r="H3" s="229" t="s">
        <v>173</v>
      </c>
      <c r="I3" s="229" t="s">
        <v>381</v>
      </c>
    </row>
    <row r="4" spans="1:12" ht="24.75" customHeight="1" x14ac:dyDescent="0.2">
      <c r="A4" s="320">
        <v>11</v>
      </c>
      <c r="B4" s="9" t="s">
        <v>37</v>
      </c>
      <c r="C4" s="321">
        <v>45570</v>
      </c>
      <c r="D4" s="32" t="s">
        <v>311</v>
      </c>
      <c r="E4" s="33" t="s">
        <v>290</v>
      </c>
      <c r="F4" s="322" t="s">
        <v>382</v>
      </c>
      <c r="G4" s="322" t="s">
        <v>383</v>
      </c>
      <c r="H4" s="322" t="s">
        <v>384</v>
      </c>
      <c r="I4" s="322" t="s">
        <v>333</v>
      </c>
    </row>
    <row r="5" spans="1:12" ht="24.75" customHeight="1" x14ac:dyDescent="0.2">
      <c r="A5" s="320">
        <v>12</v>
      </c>
      <c r="B5" s="9" t="s">
        <v>38</v>
      </c>
      <c r="C5" s="321">
        <v>45094</v>
      </c>
      <c r="D5" s="32" t="s">
        <v>385</v>
      </c>
      <c r="E5" s="33" t="s">
        <v>290</v>
      </c>
      <c r="F5" s="322" t="s">
        <v>386</v>
      </c>
      <c r="G5" s="322" t="s">
        <v>302</v>
      </c>
      <c r="H5" s="322" t="s">
        <v>387</v>
      </c>
      <c r="I5" s="322" t="s">
        <v>388</v>
      </c>
    </row>
    <row r="6" spans="1:12" ht="24.75" customHeight="1" x14ac:dyDescent="0.2">
      <c r="A6" s="320">
        <v>13</v>
      </c>
      <c r="B6" s="323" t="s">
        <v>39</v>
      </c>
      <c r="C6" s="321">
        <v>44730</v>
      </c>
      <c r="D6" s="32" t="s">
        <v>313</v>
      </c>
      <c r="E6" s="33" t="s">
        <v>290</v>
      </c>
      <c r="F6" s="324" t="s">
        <v>308</v>
      </c>
      <c r="G6" s="322" t="s">
        <v>389</v>
      </c>
      <c r="H6" s="34" t="s">
        <v>390</v>
      </c>
      <c r="I6" s="322" t="s">
        <v>391</v>
      </c>
    </row>
    <row r="7" spans="1:12" ht="24.75" customHeight="1" x14ac:dyDescent="0.2">
      <c r="A7" s="320">
        <v>14</v>
      </c>
      <c r="B7" s="323" t="s">
        <v>40</v>
      </c>
      <c r="C7" s="321">
        <v>45570</v>
      </c>
      <c r="D7" s="32" t="s">
        <v>314</v>
      </c>
      <c r="E7" s="35" t="s">
        <v>290</v>
      </c>
      <c r="F7" s="325" t="s">
        <v>392</v>
      </c>
      <c r="G7" s="326" t="s">
        <v>393</v>
      </c>
      <c r="H7" s="326" t="s">
        <v>394</v>
      </c>
      <c r="I7" s="327" t="s">
        <v>297</v>
      </c>
      <c r="L7" s="326"/>
    </row>
    <row r="8" spans="1:12" ht="24.75" customHeight="1" x14ac:dyDescent="0.2">
      <c r="A8" s="320">
        <v>25</v>
      </c>
      <c r="B8" s="323" t="s">
        <v>51</v>
      </c>
      <c r="C8" s="321">
        <v>45269</v>
      </c>
      <c r="D8" s="32" t="s">
        <v>395</v>
      </c>
      <c r="E8" s="33" t="s">
        <v>290</v>
      </c>
      <c r="F8" s="324" t="s">
        <v>389</v>
      </c>
      <c r="G8" s="322" t="s">
        <v>308</v>
      </c>
      <c r="H8" s="322" t="s">
        <v>333</v>
      </c>
      <c r="I8" s="328" t="s">
        <v>391</v>
      </c>
    </row>
    <row r="9" spans="1:12" ht="24.75" customHeight="1" x14ac:dyDescent="0.2">
      <c r="A9" s="320">
        <v>26</v>
      </c>
      <c r="B9" s="323" t="s">
        <v>52</v>
      </c>
      <c r="C9" s="321">
        <v>45668</v>
      </c>
      <c r="D9" s="32" t="s">
        <v>396</v>
      </c>
      <c r="E9" s="35" t="s">
        <v>290</v>
      </c>
      <c r="F9" s="36" t="s">
        <v>297</v>
      </c>
      <c r="G9" s="36" t="s">
        <v>397</v>
      </c>
      <c r="H9" s="36" t="s">
        <v>398</v>
      </c>
      <c r="I9" s="36" t="s">
        <v>337</v>
      </c>
    </row>
    <row r="10" spans="1:12" ht="24.75" customHeight="1" x14ac:dyDescent="0.2">
      <c r="A10" s="320">
        <v>27</v>
      </c>
      <c r="B10" s="323" t="s">
        <v>399</v>
      </c>
      <c r="C10" s="321">
        <v>42546</v>
      </c>
      <c r="D10" s="32" t="s">
        <v>329</v>
      </c>
      <c r="E10" s="35" t="s">
        <v>5</v>
      </c>
      <c r="F10" s="324" t="s">
        <v>400</v>
      </c>
      <c r="G10" s="322" t="s">
        <v>401</v>
      </c>
      <c r="H10" s="322" t="s">
        <v>402</v>
      </c>
      <c r="I10" s="324" t="s">
        <v>403</v>
      </c>
    </row>
    <row r="11" spans="1:12" ht="24.75" customHeight="1" x14ac:dyDescent="0.2">
      <c r="A11" s="320">
        <v>28</v>
      </c>
      <c r="B11" s="323" t="s">
        <v>404</v>
      </c>
      <c r="C11" s="321">
        <v>41286</v>
      </c>
      <c r="D11" s="32" t="s">
        <v>330</v>
      </c>
      <c r="E11" s="33" t="s">
        <v>300</v>
      </c>
      <c r="F11" s="329" t="s">
        <v>405</v>
      </c>
      <c r="G11" s="329" t="s">
        <v>406</v>
      </c>
      <c r="H11" s="329" t="s">
        <v>407</v>
      </c>
      <c r="I11" s="329" t="s">
        <v>408</v>
      </c>
    </row>
    <row r="12" spans="1:12" ht="24.75" customHeight="1" x14ac:dyDescent="0.2">
      <c r="A12" s="320">
        <v>29</v>
      </c>
      <c r="B12" s="323" t="s">
        <v>55</v>
      </c>
      <c r="C12" s="321">
        <v>45395</v>
      </c>
      <c r="D12" s="32" t="s">
        <v>409</v>
      </c>
      <c r="E12" s="33" t="s">
        <v>290</v>
      </c>
      <c r="F12" s="324" t="s">
        <v>382</v>
      </c>
      <c r="G12" s="322" t="s">
        <v>308</v>
      </c>
      <c r="H12" s="322" t="s">
        <v>333</v>
      </c>
      <c r="I12" s="324" t="s">
        <v>410</v>
      </c>
    </row>
    <row r="13" spans="1:12" ht="24.75" customHeight="1" x14ac:dyDescent="0.2">
      <c r="A13" s="320">
        <v>30</v>
      </c>
      <c r="B13" s="323" t="s">
        <v>56</v>
      </c>
      <c r="C13" s="321">
        <v>44695</v>
      </c>
      <c r="D13" s="32" t="s">
        <v>332</v>
      </c>
      <c r="E13" s="35" t="s">
        <v>5</v>
      </c>
      <c r="F13" s="329" t="s">
        <v>411</v>
      </c>
      <c r="G13" s="329" t="s">
        <v>412</v>
      </c>
      <c r="H13" s="329" t="s">
        <v>413</v>
      </c>
      <c r="I13" s="329" t="s">
        <v>414</v>
      </c>
    </row>
    <row r="14" spans="1:12" ht="24.75" customHeight="1" x14ac:dyDescent="0.2">
      <c r="A14" s="320">
        <v>41</v>
      </c>
      <c r="B14" s="323" t="s">
        <v>67</v>
      </c>
      <c r="C14" s="321">
        <v>45570</v>
      </c>
      <c r="D14" s="32" t="s">
        <v>343</v>
      </c>
      <c r="E14" s="33" t="s">
        <v>290</v>
      </c>
      <c r="F14" s="330" t="s">
        <v>333</v>
      </c>
      <c r="G14" s="331" t="s">
        <v>415</v>
      </c>
      <c r="H14" s="332" t="s">
        <v>416</v>
      </c>
      <c r="I14" s="322" t="s">
        <v>383</v>
      </c>
    </row>
    <row r="15" spans="1:12" ht="24.75" customHeight="1" x14ac:dyDescent="0.2">
      <c r="A15" s="320">
        <v>42</v>
      </c>
      <c r="B15" s="323" t="s">
        <v>68</v>
      </c>
      <c r="C15" s="321">
        <v>44758</v>
      </c>
      <c r="D15" s="32" t="s">
        <v>344</v>
      </c>
      <c r="E15" s="35" t="s">
        <v>290</v>
      </c>
      <c r="F15" s="330" t="s">
        <v>387</v>
      </c>
      <c r="G15" s="332" t="s">
        <v>302</v>
      </c>
      <c r="H15" s="332" t="s">
        <v>388</v>
      </c>
      <c r="I15" s="331" t="s">
        <v>417</v>
      </c>
    </row>
    <row r="16" spans="1:12" ht="24.75" customHeight="1" x14ac:dyDescent="0.2">
      <c r="A16" s="320">
        <v>43</v>
      </c>
      <c r="B16" s="323" t="s">
        <v>69</v>
      </c>
      <c r="C16" s="321">
        <v>45570</v>
      </c>
      <c r="D16" s="32" t="s">
        <v>345</v>
      </c>
      <c r="E16" s="33" t="s">
        <v>290</v>
      </c>
      <c r="F16" s="322" t="s">
        <v>418</v>
      </c>
      <c r="G16" s="34" t="s">
        <v>419</v>
      </c>
      <c r="H16" s="324" t="s">
        <v>420</v>
      </c>
      <c r="I16" s="322" t="s">
        <v>421</v>
      </c>
    </row>
    <row r="17" spans="1:10" ht="24.75" customHeight="1" x14ac:dyDescent="0.2">
      <c r="A17" s="320">
        <v>44</v>
      </c>
      <c r="B17" s="323" t="s">
        <v>70</v>
      </c>
      <c r="C17" s="321">
        <v>45570</v>
      </c>
      <c r="D17" s="32" t="s">
        <v>346</v>
      </c>
      <c r="E17" s="35" t="s">
        <v>290</v>
      </c>
      <c r="F17" s="329" t="s">
        <v>392</v>
      </c>
      <c r="G17" s="329" t="s">
        <v>397</v>
      </c>
      <c r="H17" s="329" t="s">
        <v>297</v>
      </c>
      <c r="I17" s="329" t="s">
        <v>337</v>
      </c>
    </row>
    <row r="18" spans="1:10" ht="24.75" customHeight="1" x14ac:dyDescent="0.2">
      <c r="A18" s="320">
        <v>55</v>
      </c>
      <c r="B18" s="323" t="s">
        <v>81</v>
      </c>
      <c r="C18" s="321">
        <v>45122</v>
      </c>
      <c r="D18" s="32" t="s">
        <v>422</v>
      </c>
      <c r="E18" s="33" t="s">
        <v>290</v>
      </c>
      <c r="F18" s="324" t="s">
        <v>308</v>
      </c>
      <c r="G18" s="322" t="s">
        <v>389</v>
      </c>
      <c r="H18" s="324" t="s">
        <v>391</v>
      </c>
      <c r="I18" s="322" t="s">
        <v>333</v>
      </c>
    </row>
    <row r="19" spans="1:10" ht="24.75" customHeight="1" x14ac:dyDescent="0.2">
      <c r="A19" s="320">
        <v>56</v>
      </c>
      <c r="B19" s="323" t="s">
        <v>82</v>
      </c>
      <c r="C19" s="321">
        <v>45066</v>
      </c>
      <c r="D19" s="32" t="s">
        <v>423</v>
      </c>
      <c r="E19" s="35" t="s">
        <v>5</v>
      </c>
      <c r="F19" s="36" t="s">
        <v>424</v>
      </c>
      <c r="G19" s="36" t="s">
        <v>425</v>
      </c>
      <c r="H19" s="36" t="s">
        <v>426</v>
      </c>
      <c r="I19" s="36" t="s">
        <v>427</v>
      </c>
    </row>
    <row r="20" spans="1:10" ht="24.75" customHeight="1" x14ac:dyDescent="0.2">
      <c r="A20" s="320">
        <v>57</v>
      </c>
      <c r="B20" s="323" t="s">
        <v>428</v>
      </c>
      <c r="C20" s="321">
        <v>37436</v>
      </c>
      <c r="D20" s="32" t="s">
        <v>353</v>
      </c>
      <c r="E20" s="138" t="s">
        <v>5</v>
      </c>
      <c r="F20" s="324"/>
      <c r="G20" s="322"/>
      <c r="H20" s="324"/>
      <c r="I20" s="322"/>
    </row>
    <row r="21" spans="1:10" ht="24.75" customHeight="1" x14ac:dyDescent="0.2">
      <c r="A21" s="320">
        <v>58</v>
      </c>
      <c r="B21" s="323" t="s">
        <v>429</v>
      </c>
      <c r="C21" s="321">
        <v>37436</v>
      </c>
      <c r="D21" s="32" t="s">
        <v>354</v>
      </c>
      <c r="E21" s="35" t="s">
        <v>290</v>
      </c>
      <c r="F21" s="36"/>
      <c r="G21" s="36"/>
      <c r="H21" s="36"/>
      <c r="I21" s="36"/>
    </row>
    <row r="22" spans="1:10" ht="24.75" customHeight="1" x14ac:dyDescent="0.2">
      <c r="A22" s="320">
        <v>59</v>
      </c>
      <c r="B22" s="323" t="s">
        <v>85</v>
      </c>
      <c r="C22" s="321">
        <v>44695</v>
      </c>
      <c r="D22" s="32" t="s">
        <v>430</v>
      </c>
      <c r="E22" s="33" t="s">
        <v>290</v>
      </c>
      <c r="F22" s="324" t="s">
        <v>431</v>
      </c>
      <c r="G22" s="322" t="s">
        <v>432</v>
      </c>
      <c r="H22" s="324" t="s">
        <v>433</v>
      </c>
      <c r="I22" s="322" t="s">
        <v>383</v>
      </c>
    </row>
    <row r="23" spans="1:10" ht="24.75" customHeight="1" thickBot="1" x14ac:dyDescent="0.25">
      <c r="A23" s="333">
        <v>60</v>
      </c>
      <c r="B23" s="334" t="s">
        <v>86</v>
      </c>
      <c r="C23" s="335">
        <v>44758</v>
      </c>
      <c r="D23" s="137" t="s">
        <v>434</v>
      </c>
      <c r="E23" s="138" t="s">
        <v>5</v>
      </c>
      <c r="F23" s="336" t="s">
        <v>413</v>
      </c>
      <c r="G23" s="337" t="s">
        <v>411</v>
      </c>
      <c r="H23" s="338" t="s">
        <v>414</v>
      </c>
      <c r="I23" s="336" t="s">
        <v>412</v>
      </c>
    </row>
    <row r="24" spans="1:10" ht="24.75" customHeight="1" thickBot="1" x14ac:dyDescent="0.25">
      <c r="A24" s="333">
        <v>61</v>
      </c>
      <c r="B24" s="334" t="s">
        <v>435</v>
      </c>
      <c r="C24" s="321">
        <v>45633</v>
      </c>
      <c r="D24" s="339" t="s">
        <v>436</v>
      </c>
      <c r="E24" s="340" t="s">
        <v>290</v>
      </c>
      <c r="F24" s="471" t="s">
        <v>288</v>
      </c>
      <c r="G24" s="472"/>
      <c r="H24" s="473" t="s">
        <v>292</v>
      </c>
      <c r="I24" s="474"/>
    </row>
    <row r="25" spans="1:10" x14ac:dyDescent="0.2">
      <c r="A25" s="59"/>
      <c r="B25" s="117"/>
      <c r="C25" s="139"/>
      <c r="D25" s="28"/>
      <c r="E25" s="140"/>
      <c r="F25" s="141" t="s">
        <v>437</v>
      </c>
      <c r="G25" s="142" t="s">
        <v>438</v>
      </c>
      <c r="H25" s="143" t="s">
        <v>439</v>
      </c>
      <c r="I25" s="144" t="s">
        <v>440</v>
      </c>
    </row>
    <row r="26" spans="1:10" x14ac:dyDescent="0.2">
      <c r="A26" s="59"/>
      <c r="B26" s="117"/>
      <c r="C26" s="139"/>
      <c r="D26" s="28"/>
      <c r="E26" s="140"/>
      <c r="F26" s="145" t="s">
        <v>441</v>
      </c>
      <c r="G26" s="146" t="s">
        <v>442</v>
      </c>
      <c r="H26" s="147" t="s">
        <v>443</v>
      </c>
      <c r="I26" s="148" t="s">
        <v>444</v>
      </c>
      <c r="J26" s="38"/>
    </row>
    <row r="27" spans="1:10" x14ac:dyDescent="0.2">
      <c r="A27" s="59"/>
      <c r="B27" s="117"/>
      <c r="C27" s="139"/>
      <c r="D27" s="28"/>
      <c r="E27" s="140"/>
      <c r="F27" s="145" t="s">
        <v>445</v>
      </c>
      <c r="G27" s="146" t="s">
        <v>446</v>
      </c>
      <c r="H27" s="147" t="s">
        <v>439</v>
      </c>
      <c r="I27" s="148" t="s">
        <v>447</v>
      </c>
      <c r="J27" s="38"/>
    </row>
    <row r="28" spans="1:10" x14ac:dyDescent="0.2">
      <c r="A28" s="59"/>
      <c r="B28" s="117"/>
      <c r="C28" s="139"/>
      <c r="D28" s="28"/>
      <c r="E28" s="140"/>
      <c r="F28" s="145" t="s">
        <v>439</v>
      </c>
      <c r="G28" s="146" t="s">
        <v>448</v>
      </c>
      <c r="H28" s="147" t="s">
        <v>449</v>
      </c>
      <c r="I28" s="148" t="s">
        <v>450</v>
      </c>
      <c r="J28" s="38"/>
    </row>
    <row r="29" spans="1:10" ht="12.75" thickBot="1" x14ac:dyDescent="0.25">
      <c r="A29" s="59"/>
      <c r="B29" s="117"/>
      <c r="C29" s="139"/>
      <c r="D29" s="28"/>
      <c r="E29" s="140"/>
      <c r="F29" s="149" t="s">
        <v>451</v>
      </c>
      <c r="G29" s="150" t="s">
        <v>452</v>
      </c>
      <c r="H29" s="151" t="s">
        <v>453</v>
      </c>
      <c r="I29" s="152" t="s">
        <v>454</v>
      </c>
      <c r="J29" s="38"/>
    </row>
    <row r="30" spans="1:10" x14ac:dyDescent="0.2">
      <c r="A30" s="59"/>
      <c r="B30" s="117"/>
      <c r="C30" s="139"/>
      <c r="D30" s="28"/>
      <c r="E30" s="140"/>
      <c r="F30" s="153"/>
      <c r="G30" s="153"/>
      <c r="H30" s="154"/>
      <c r="I30" s="155"/>
      <c r="J30" s="38"/>
    </row>
    <row r="31" spans="1:10" x14ac:dyDescent="0.2">
      <c r="A31" s="59"/>
      <c r="B31" s="117"/>
      <c r="C31" s="139"/>
      <c r="D31" s="28"/>
      <c r="E31" s="140"/>
      <c r="F31" s="153"/>
      <c r="G31" s="153"/>
      <c r="H31" s="154"/>
      <c r="I31" s="155"/>
    </row>
    <row r="32" spans="1:10" ht="24" x14ac:dyDescent="0.2">
      <c r="A32" s="333">
        <v>61</v>
      </c>
      <c r="B32" s="334" t="s">
        <v>455</v>
      </c>
      <c r="C32" s="321">
        <v>45122</v>
      </c>
      <c r="D32" s="339" t="s">
        <v>456</v>
      </c>
      <c r="E32" s="339" t="s">
        <v>290</v>
      </c>
      <c r="F32" s="27" t="s">
        <v>288</v>
      </c>
      <c r="G32" s="27" t="s">
        <v>292</v>
      </c>
    </row>
    <row r="33" spans="6:9" x14ac:dyDescent="0.2">
      <c r="F33" s="105" t="s">
        <v>420</v>
      </c>
      <c r="G33" s="105" t="s">
        <v>337</v>
      </c>
      <c r="H33" s="38"/>
      <c r="I33" s="106"/>
    </row>
    <row r="34" spans="6:9" ht="12.75" x14ac:dyDescent="0.2">
      <c r="F34" s="105" t="s">
        <v>421</v>
      </c>
      <c r="G34" s="105" t="s">
        <v>297</v>
      </c>
      <c r="H34" s="39"/>
      <c r="I34" s="40"/>
    </row>
    <row r="35" spans="6:9" ht="12.75" x14ac:dyDescent="0.2">
      <c r="F35" s="107" t="s">
        <v>333</v>
      </c>
      <c r="G35" s="105" t="s">
        <v>398</v>
      </c>
      <c r="H35" s="39"/>
      <c r="I35" s="40"/>
    </row>
    <row r="36" spans="6:9" ht="12.75" x14ac:dyDescent="0.2">
      <c r="F36" s="105" t="s">
        <v>457</v>
      </c>
      <c r="G36" s="105" t="s">
        <v>458</v>
      </c>
      <c r="H36" s="39"/>
      <c r="I36" s="108"/>
    </row>
    <row r="37" spans="6:9" ht="12.75" x14ac:dyDescent="0.2">
      <c r="F37" s="105" t="s">
        <v>383</v>
      </c>
      <c r="G37" s="105" t="s">
        <v>387</v>
      </c>
      <c r="H37" s="39"/>
      <c r="I37" s="40"/>
    </row>
  </sheetData>
  <protectedRanges>
    <protectedRange sqref="F5" name="Range1_1_2_1_1_2"/>
    <protectedRange sqref="G5:G6 I16 I6 F16 H5" name="Range1_3_1_1_1_2"/>
    <protectedRange sqref="I7 F7" name="Range1_1_1_1_1_1_2"/>
  </protectedRanges>
  <mergeCells count="2">
    <mergeCell ref="F24:G24"/>
    <mergeCell ref="H24:I24"/>
  </mergeCells>
  <pageMargins left="0.7" right="0.7" top="0.75" bottom="0.75" header="0.3" footer="0.3"/>
  <pageSetup paperSize="9" scale="85" orientation="landscape" horizontalDpi="360" verticalDpi="36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B69"/>
  <sheetViews>
    <sheetView topLeftCell="A2" workbookViewId="0">
      <selection activeCell="A67" sqref="A67"/>
    </sheetView>
  </sheetViews>
  <sheetFormatPr defaultColWidth="8.85546875" defaultRowHeight="12.75" x14ac:dyDescent="0.2"/>
  <cols>
    <col min="1" max="1" width="9" style="10" customWidth="1"/>
    <col min="2" max="2" width="103.28515625" customWidth="1"/>
  </cols>
  <sheetData>
    <row r="1" spans="1:2" ht="19.5" x14ac:dyDescent="0.2">
      <c r="A1" s="58" t="s">
        <v>459</v>
      </c>
      <c r="B1" s="45" t="s">
        <v>511</v>
      </c>
    </row>
    <row r="2" spans="1:2" x14ac:dyDescent="0.2">
      <c r="A2" s="46">
        <v>4.4000000000000004</v>
      </c>
      <c r="B2" s="47" t="s">
        <v>509</v>
      </c>
    </row>
    <row r="3" spans="1:2" x14ac:dyDescent="0.2">
      <c r="A3" s="52"/>
      <c r="B3" s="48"/>
    </row>
    <row r="4" spans="1:2" ht="19.5" x14ac:dyDescent="0.2">
      <c r="A4" s="58" t="s">
        <v>460</v>
      </c>
      <c r="B4" s="45" t="s">
        <v>512</v>
      </c>
    </row>
    <row r="5" spans="1:2" x14ac:dyDescent="0.2">
      <c r="A5" s="46">
        <v>5.2</v>
      </c>
      <c r="B5" s="47" t="s">
        <v>513</v>
      </c>
    </row>
    <row r="6" spans="1:2" x14ac:dyDescent="0.2">
      <c r="A6" s="46" t="s">
        <v>461</v>
      </c>
      <c r="B6" s="47" t="s">
        <v>514</v>
      </c>
    </row>
    <row r="7" spans="1:2" x14ac:dyDescent="0.2">
      <c r="A7" s="46" t="s">
        <v>462</v>
      </c>
      <c r="B7" s="47" t="s">
        <v>515</v>
      </c>
    </row>
    <row r="8" spans="1:2" x14ac:dyDescent="0.2">
      <c r="A8" s="52"/>
      <c r="B8" s="48"/>
    </row>
    <row r="9" spans="1:2" ht="29.25" x14ac:dyDescent="0.2">
      <c r="A9" s="58" t="s">
        <v>463</v>
      </c>
      <c r="B9" s="45" t="s">
        <v>516</v>
      </c>
    </row>
    <row r="10" spans="1:2" x14ac:dyDescent="0.2">
      <c r="A10" s="46">
        <v>6.2</v>
      </c>
      <c r="B10" s="47" t="s">
        <v>517</v>
      </c>
    </row>
    <row r="11" spans="1:2" x14ac:dyDescent="0.2">
      <c r="A11" s="46" t="s">
        <v>464</v>
      </c>
      <c r="B11" s="47" t="s">
        <v>514</v>
      </c>
    </row>
    <row r="12" spans="1:2" x14ac:dyDescent="0.2">
      <c r="A12" s="46" t="s">
        <v>465</v>
      </c>
      <c r="B12" s="47" t="s">
        <v>518</v>
      </c>
    </row>
    <row r="13" spans="1:2" x14ac:dyDescent="0.2">
      <c r="A13" s="46" t="s">
        <v>170</v>
      </c>
      <c r="B13" s="47" t="s">
        <v>504</v>
      </c>
    </row>
    <row r="14" spans="1:2" x14ac:dyDescent="0.2">
      <c r="A14" s="46" t="s">
        <v>466</v>
      </c>
      <c r="B14" s="47" t="s">
        <v>519</v>
      </c>
    </row>
    <row r="15" spans="1:2" x14ac:dyDescent="0.2">
      <c r="A15" s="46" t="s">
        <v>467</v>
      </c>
      <c r="B15" s="47" t="s">
        <v>520</v>
      </c>
    </row>
    <row r="16" spans="1:2" x14ac:dyDescent="0.2">
      <c r="A16" s="46" t="s">
        <v>468</v>
      </c>
      <c r="B16" s="47" t="s">
        <v>521</v>
      </c>
    </row>
    <row r="17" spans="1:2" x14ac:dyDescent="0.2">
      <c r="A17" s="46">
        <v>6.5</v>
      </c>
      <c r="B17" s="47" t="s">
        <v>505</v>
      </c>
    </row>
    <row r="18" spans="1:2" x14ac:dyDescent="0.2">
      <c r="A18" s="52"/>
      <c r="B18" s="48"/>
    </row>
    <row r="19" spans="1:2" ht="29.25" x14ac:dyDescent="0.2">
      <c r="A19" s="58" t="s">
        <v>469</v>
      </c>
      <c r="B19" s="45" t="s">
        <v>522</v>
      </c>
    </row>
    <row r="20" spans="1:2" x14ac:dyDescent="0.2">
      <c r="A20" s="46" t="s">
        <v>470</v>
      </c>
      <c r="B20" s="47" t="s">
        <v>523</v>
      </c>
    </row>
    <row r="21" spans="1:2" x14ac:dyDescent="0.2">
      <c r="A21" s="46" t="s">
        <v>206</v>
      </c>
      <c r="B21" s="47" t="s">
        <v>508</v>
      </c>
    </row>
    <row r="22" spans="1:2" x14ac:dyDescent="0.2">
      <c r="A22" s="46" t="s">
        <v>471</v>
      </c>
      <c r="B22" s="47" t="s">
        <v>524</v>
      </c>
    </row>
    <row r="23" spans="1:2" x14ac:dyDescent="0.2">
      <c r="A23" s="46" t="s">
        <v>472</v>
      </c>
      <c r="B23" s="47" t="s">
        <v>525</v>
      </c>
    </row>
    <row r="24" spans="1:2" x14ac:dyDescent="0.2">
      <c r="A24" s="46" t="s">
        <v>473</v>
      </c>
      <c r="B24" s="47" t="s">
        <v>526</v>
      </c>
    </row>
    <row r="25" spans="1:2" x14ac:dyDescent="0.2">
      <c r="A25" s="46" t="s">
        <v>474</v>
      </c>
      <c r="B25" s="47" t="s">
        <v>527</v>
      </c>
    </row>
    <row r="26" spans="1:2" x14ac:dyDescent="0.2">
      <c r="A26" s="46" t="s">
        <v>475</v>
      </c>
      <c r="B26" s="47" t="s">
        <v>528</v>
      </c>
    </row>
    <row r="27" spans="1:2" x14ac:dyDescent="0.2">
      <c r="A27" s="46" t="s">
        <v>476</v>
      </c>
      <c r="B27" s="47" t="s">
        <v>529</v>
      </c>
    </row>
    <row r="28" spans="1:2" x14ac:dyDescent="0.2">
      <c r="A28" s="46" t="s">
        <v>477</v>
      </c>
      <c r="B28" s="47" t="s">
        <v>530</v>
      </c>
    </row>
    <row r="29" spans="1:2" x14ac:dyDescent="0.2">
      <c r="A29" s="46" t="s">
        <v>478</v>
      </c>
      <c r="B29" s="47" t="s">
        <v>531</v>
      </c>
    </row>
    <row r="30" spans="1:2" x14ac:dyDescent="0.2">
      <c r="A30" s="46" t="s">
        <v>479</v>
      </c>
      <c r="B30" s="47" t="s">
        <v>532</v>
      </c>
    </row>
    <row r="31" spans="1:2" x14ac:dyDescent="0.2">
      <c r="A31" s="46" t="s">
        <v>480</v>
      </c>
      <c r="B31" s="47" t="s">
        <v>533</v>
      </c>
    </row>
    <row r="32" spans="1:2" x14ac:dyDescent="0.2">
      <c r="A32" s="46">
        <v>7.6</v>
      </c>
      <c r="B32" s="47" t="s">
        <v>534</v>
      </c>
    </row>
    <row r="33" spans="1:2" x14ac:dyDescent="0.2">
      <c r="A33" s="52"/>
      <c r="B33" s="48"/>
    </row>
    <row r="34" spans="1:2" ht="29.25" x14ac:dyDescent="0.2">
      <c r="A34" s="58" t="s">
        <v>481</v>
      </c>
      <c r="B34" s="45" t="s">
        <v>535</v>
      </c>
    </row>
    <row r="35" spans="1:2" x14ac:dyDescent="0.2">
      <c r="A35" s="46">
        <v>8.1</v>
      </c>
      <c r="B35" s="47" t="s">
        <v>524</v>
      </c>
    </row>
    <row r="36" spans="1:2" x14ac:dyDescent="0.2">
      <c r="A36" s="46" t="s">
        <v>172</v>
      </c>
      <c r="B36" s="47" t="s">
        <v>506</v>
      </c>
    </row>
    <row r="37" spans="1:2" x14ac:dyDescent="0.2">
      <c r="A37" s="46" t="s">
        <v>482</v>
      </c>
      <c r="B37" s="47" t="s">
        <v>536</v>
      </c>
    </row>
    <row r="38" spans="1:2" x14ac:dyDescent="0.2">
      <c r="A38" s="46" t="s">
        <v>180</v>
      </c>
      <c r="B38" s="47" t="s">
        <v>507</v>
      </c>
    </row>
    <row r="39" spans="1:2" x14ac:dyDescent="0.2">
      <c r="A39" s="46" t="s">
        <v>483</v>
      </c>
      <c r="B39" s="47" t="s">
        <v>537</v>
      </c>
    </row>
    <row r="40" spans="1:2" x14ac:dyDescent="0.2">
      <c r="A40" s="46">
        <v>8.4</v>
      </c>
      <c r="B40" s="47" t="s">
        <v>534</v>
      </c>
    </row>
    <row r="41" spans="1:2" x14ac:dyDescent="0.2">
      <c r="A41" s="46" t="s">
        <v>484</v>
      </c>
      <c r="B41" s="47" t="s">
        <v>538</v>
      </c>
    </row>
    <row r="42" spans="1:2" x14ac:dyDescent="0.2">
      <c r="A42" s="46" t="s">
        <v>485</v>
      </c>
      <c r="B42" s="47" t="s">
        <v>514</v>
      </c>
    </row>
    <row r="43" spans="1:2" x14ac:dyDescent="0.2">
      <c r="A43" s="46" t="s">
        <v>486</v>
      </c>
      <c r="B43" s="47" t="s">
        <v>539</v>
      </c>
    </row>
    <row r="44" spans="1:2" x14ac:dyDescent="0.2">
      <c r="A44" s="52"/>
      <c r="B44" s="48"/>
    </row>
    <row r="45" spans="1:2" ht="19.5" x14ac:dyDescent="0.2">
      <c r="A45" s="58" t="s">
        <v>487</v>
      </c>
      <c r="B45" s="45" t="s">
        <v>540</v>
      </c>
    </row>
    <row r="46" spans="1:2" x14ac:dyDescent="0.2">
      <c r="A46" s="46">
        <v>5.0999999999999996</v>
      </c>
      <c r="B46" s="47" t="s">
        <v>541</v>
      </c>
    </row>
    <row r="47" spans="1:2" x14ac:dyDescent="0.2">
      <c r="A47" s="46">
        <v>9.1</v>
      </c>
      <c r="B47" s="47" t="s">
        <v>542</v>
      </c>
    </row>
    <row r="48" spans="1:2" x14ac:dyDescent="0.2">
      <c r="A48" s="53">
        <v>9.1999999999999993</v>
      </c>
      <c r="B48" s="47" t="s">
        <v>543</v>
      </c>
    </row>
    <row r="49" spans="1:2" x14ac:dyDescent="0.2">
      <c r="A49" s="46">
        <v>9.3000000000000007</v>
      </c>
      <c r="B49" s="47" t="s">
        <v>544</v>
      </c>
    </row>
    <row r="50" spans="1:2" x14ac:dyDescent="0.2">
      <c r="A50" s="46">
        <v>9.4</v>
      </c>
      <c r="B50" s="49" t="s">
        <v>545</v>
      </c>
    </row>
    <row r="51" spans="1:2" x14ac:dyDescent="0.2">
      <c r="A51" s="52"/>
      <c r="B51" s="48"/>
    </row>
    <row r="52" spans="1:2" ht="19.5" x14ac:dyDescent="0.2">
      <c r="A52" s="58" t="s">
        <v>488</v>
      </c>
      <c r="B52" s="45" t="s">
        <v>546</v>
      </c>
    </row>
    <row r="53" spans="1:2" x14ac:dyDescent="0.2">
      <c r="A53" s="46">
        <v>10.199999999999999</v>
      </c>
      <c r="B53" s="47" t="s">
        <v>547</v>
      </c>
    </row>
    <row r="54" spans="1:2" x14ac:dyDescent="0.2">
      <c r="A54" s="46">
        <v>10.4</v>
      </c>
      <c r="B54" s="47" t="s">
        <v>548</v>
      </c>
    </row>
    <row r="55" spans="1:2" x14ac:dyDescent="0.2">
      <c r="A55" s="46" t="s">
        <v>489</v>
      </c>
      <c r="B55" s="47" t="s">
        <v>549</v>
      </c>
    </row>
    <row r="56" spans="1:2" x14ac:dyDescent="0.2">
      <c r="A56" s="46" t="s">
        <v>490</v>
      </c>
      <c r="B56" s="47" t="s">
        <v>550</v>
      </c>
    </row>
    <row r="57" spans="1:2" x14ac:dyDescent="0.2">
      <c r="A57" s="46">
        <v>10.6</v>
      </c>
      <c r="B57" s="47" t="s">
        <v>551</v>
      </c>
    </row>
    <row r="58" spans="1:2" x14ac:dyDescent="0.2">
      <c r="A58" s="46">
        <v>10.7</v>
      </c>
      <c r="B58" s="47" t="s">
        <v>552</v>
      </c>
    </row>
    <row r="59" spans="1:2" x14ac:dyDescent="0.2">
      <c r="A59" s="53">
        <v>10.8</v>
      </c>
      <c r="B59" s="47" t="s">
        <v>553</v>
      </c>
    </row>
    <row r="60" spans="1:2" x14ac:dyDescent="0.2">
      <c r="A60" s="46">
        <v>10.9</v>
      </c>
      <c r="B60" s="47" t="s">
        <v>554</v>
      </c>
    </row>
    <row r="61" spans="1:2" x14ac:dyDescent="0.2">
      <c r="A61" s="50">
        <v>10.11</v>
      </c>
      <c r="B61" s="47" t="s">
        <v>555</v>
      </c>
    </row>
    <row r="62" spans="1:2" x14ac:dyDescent="0.2">
      <c r="A62" s="50">
        <v>10.119999999999999</v>
      </c>
      <c r="B62" s="47" t="s">
        <v>510</v>
      </c>
    </row>
    <row r="63" spans="1:2" x14ac:dyDescent="0.2">
      <c r="A63" s="50">
        <v>10.130000000000001</v>
      </c>
      <c r="B63" s="47" t="s">
        <v>556</v>
      </c>
    </row>
    <row r="64" spans="1:2" x14ac:dyDescent="0.2">
      <c r="A64" s="50">
        <v>10.14</v>
      </c>
      <c r="B64" s="47" t="s">
        <v>557</v>
      </c>
    </row>
    <row r="65" spans="1:2" x14ac:dyDescent="0.2">
      <c r="A65" s="50">
        <v>10.15</v>
      </c>
      <c r="B65" s="47" t="s">
        <v>558</v>
      </c>
    </row>
    <row r="66" spans="1:2" x14ac:dyDescent="0.2">
      <c r="A66" s="50">
        <v>10.17</v>
      </c>
      <c r="B66" s="47" t="s">
        <v>559</v>
      </c>
    </row>
    <row r="67" spans="1:2" x14ac:dyDescent="0.2">
      <c r="A67" s="54"/>
      <c r="B67" s="51"/>
    </row>
    <row r="68" spans="1:2" ht="19.5" x14ac:dyDescent="0.2">
      <c r="A68" s="58" t="s">
        <v>491</v>
      </c>
      <c r="B68" s="45" t="s">
        <v>560</v>
      </c>
    </row>
    <row r="69" spans="1:2" x14ac:dyDescent="0.2">
      <c r="A69" s="46">
        <v>15.2</v>
      </c>
      <c r="B69" s="47" t="s">
        <v>561</v>
      </c>
    </row>
  </sheetData>
  <phoneticPr fontId="14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2E5140D37DA974E8F83606E97A55E6A" ma:contentTypeVersion="0" ma:contentTypeDescription="Create a new document." ma:contentTypeScope="" ma:versionID="e124fdd7a2883ee08b344bc402a3f70d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8c180a8389243951cd65b31068827aa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F34E877-6C2E-4635-A852-51696ADF77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B5E5A1E-27DA-4308-B711-DCE90EBA4C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8</vt:i4>
      </vt:variant>
    </vt:vector>
  </HeadingPairs>
  <TitlesOfParts>
    <vt:vector size="21" baseType="lpstr">
      <vt:lpstr>Moors League</vt:lpstr>
      <vt:lpstr>Running Total</vt:lpstr>
      <vt:lpstr>Lane 1 Team Sheet</vt:lpstr>
      <vt:lpstr>Lane 2 Team Sheet</vt:lpstr>
      <vt:lpstr>Lane 3 Team Sheet</vt:lpstr>
      <vt:lpstr>Lane 4 Team Sheet</vt:lpstr>
      <vt:lpstr>Records</vt:lpstr>
      <vt:lpstr>Relay Records</vt:lpstr>
      <vt:lpstr>DQ Lookup</vt:lpstr>
      <vt:lpstr>HDR</vt:lpstr>
      <vt:lpstr>MRF</vt:lpstr>
      <vt:lpstr>Team Changes after event</vt:lpstr>
      <vt:lpstr>Swim England Lookup</vt:lpstr>
      <vt:lpstr>'Moors League'!place</vt:lpstr>
      <vt:lpstr>points</vt:lpstr>
      <vt:lpstr>position</vt:lpstr>
      <vt:lpstr>'Lane 4 Team Sheet'!Print_Area</vt:lpstr>
      <vt:lpstr>'Moors League'!Print_Area</vt:lpstr>
      <vt:lpstr>'Lane 4 Team Sheet'!Print_Titles</vt:lpstr>
      <vt:lpstr>'Moors League'!Print_Titles</vt:lpstr>
      <vt:lpstr>table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Sharon Prouse</dc:creator>
  <cp:keywords/>
  <dc:description/>
  <cp:lastModifiedBy>Mr G Ient (Northallerton School)</cp:lastModifiedBy>
  <cp:revision/>
  <cp:lastPrinted>2026-06-14T20:38:26Z</cp:lastPrinted>
  <dcterms:created xsi:type="dcterms:W3CDTF">2016-01-18T11:06:53Z</dcterms:created>
  <dcterms:modified xsi:type="dcterms:W3CDTF">2026-06-14T20:42:32Z</dcterms:modified>
  <cp:category/>
  <cp:contentStatus/>
</cp:coreProperties>
</file>